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deline.attys\Documents\MAJ\"/>
    </mc:Choice>
  </mc:AlternateContent>
  <bookViews>
    <workbookView xWindow="0" yWindow="0" windowWidth="28800" windowHeight="11700" activeTab="1"/>
  </bookViews>
  <sheets>
    <sheet name="fig1" sheetId="10" r:id="rId1"/>
    <sheet name="fig2" sheetId="11" r:id="rId2"/>
    <sheet name="fig4" sheetId="12" r:id="rId3"/>
    <sheet name="fig5" sheetId="13" r:id="rId4"/>
    <sheet name="fig6" sheetId="6" r:id="rId5"/>
    <sheet name="fig7" sheetId="7" r:id="rId6"/>
    <sheet name="fig8" sheetId="8" r:id="rId7"/>
    <sheet name="fig9" sheetId="9" r:id="rId8"/>
  </sheets>
  <externalReferences>
    <externalReference r:id="rId9"/>
  </externalReferences>
  <definedNames>
    <definedName name="abscisses" localSheetId="0">#REF!</definedName>
    <definedName name="abscisses" localSheetId="1">'fig2'!$J$3:$K$38</definedName>
    <definedName name="abscisses">#REF!</definedName>
    <definedName name="abscisses_an" localSheetId="0">#REF!</definedName>
    <definedName name="abscisses_an" localSheetId="1">'fig2'!#REF!</definedName>
    <definedName name="abscisses_an">#REF!</definedName>
    <definedName name="abscisses_annuel" localSheetId="1">'fig2'!#REF!</definedName>
    <definedName name="abscisses_trim" localSheetId="0">#REF!</definedName>
    <definedName name="abscisses_trim" localSheetId="1">'fig2'!$J$3:$K$38</definedName>
    <definedName name="abscisses_trim">#REF!</definedName>
    <definedName name="Dégradations_2" localSheetId="0">#REF!</definedName>
    <definedName name="Dégradations_2" localSheetId="1">#REF!</definedName>
    <definedName name="Dégradations_2">#REF!</definedName>
    <definedName name="evol_annuel" localSheetId="1">'fig2'!#REF!</definedName>
    <definedName name="evol_annuel_gn" localSheetId="1">'fig2'!#REF!</definedName>
    <definedName name="evol_annuel_pn" localSheetId="1">'fig2'!#REF!</definedName>
    <definedName name="niveau_annuel" localSheetId="1">'fig2'!#REF!</definedName>
    <definedName name="niveau_annuel_arrondi" localSheetId="1">'fig2'!#REF!</definedName>
    <definedName name="niveau_annuel_gn" localSheetId="1">'fig2'!#REF!</definedName>
    <definedName name="niveau_annuel_pn" localSheetId="1">'fig2'!#REF!</definedName>
    <definedName name="Nombre_de_victimes_hors_terrorisme" localSheetId="0">#REF!</definedName>
    <definedName name="Nombre_de_victimes_hors_terrorisme" localSheetId="1">#REF!</definedName>
    <definedName name="Nombre_de_victimes_hors_terrorisme">#REF!</definedName>
    <definedName name="ordonnees_an" localSheetId="1">'fig2'!#REF!</definedName>
    <definedName name="ordonnees_an">#REF!</definedName>
    <definedName name="ordonnees_an_deux_roues" localSheetId="1">#REF!</definedName>
    <definedName name="ordonnees_an_deux_roues">[1]Vols_véhicules!#REF!</definedName>
    <definedName name="ordonnees_an_tire" localSheetId="0">#REF!</definedName>
    <definedName name="ordonnees_an_tire" localSheetId="1">#REF!</definedName>
    <definedName name="ordonnees_an_tire">#REF!</definedName>
    <definedName name="ordonnees_brutes" localSheetId="0">#REF!</definedName>
    <definedName name="ordonnees_brutes" localSheetId="1">'fig2'!#REF!</definedName>
    <definedName name="ordonnees_brutes">#REF!</definedName>
    <definedName name="ordonnees_brutes_an" localSheetId="0">#REF!</definedName>
    <definedName name="ordonnees_brutes_an" localSheetId="1">#REF!</definedName>
    <definedName name="ordonnees_brutes_an">#REF!</definedName>
    <definedName name="ordonnees_brutes_gn" localSheetId="0">#REF!</definedName>
    <definedName name="ordonnees_brutes_gn" localSheetId="1">'fig2'!#REF!</definedName>
    <definedName name="ordonnees_brutes_gn">#REF!</definedName>
    <definedName name="ordonnees_brutes_pn" localSheetId="0">#REF!</definedName>
    <definedName name="ordonnees_brutes_pn" localSheetId="1">'fig2'!#REF!</definedName>
    <definedName name="ordonnees_brutes_pn">#REF!</definedName>
    <definedName name="ordonnees_brutes_trim" localSheetId="0">#REF!</definedName>
    <definedName name="ordonnees_brutes_trim" localSheetId="1">'fig2'!#REF!</definedName>
    <definedName name="ordonnees_brutes_trim">#REF!</definedName>
    <definedName name="ordonnees_cvs" localSheetId="0">#REF!</definedName>
    <definedName name="ordonnees_cvs" localSheetId="1">'fig2'!$L$3:$L$38</definedName>
    <definedName name="ordonnees_cvs">#REF!</definedName>
    <definedName name="ordonnees_cvs_gn" localSheetId="0">#REF!</definedName>
    <definedName name="ordonnees_cvs_gn" localSheetId="1">'fig2'!#REF!</definedName>
    <definedName name="ordonnees_cvs_gn">#REF!</definedName>
    <definedName name="ordonnees_cvs_pn" localSheetId="0">#REF!</definedName>
    <definedName name="ordonnees_cvs_pn" localSheetId="1">'fig2'!#REF!</definedName>
    <definedName name="ordonnees_cvs_pn">#REF!</definedName>
    <definedName name="ordonnees_cvs_trim" localSheetId="0">#REF!</definedName>
    <definedName name="ordonnees_cvs_trim" localSheetId="1">'fig2'!$L$3:$L$38</definedName>
    <definedName name="ordonnees_cvs_trim">#REF!</definedName>
    <definedName name="ordonnees_evol_trim_t_agressions" localSheetId="0">#REF!</definedName>
    <definedName name="ordonnees_evol_trim_t_agressions" localSheetId="1">#REF!</definedName>
    <definedName name="ordonnees_evol_trim_t_agressions">#REF!</definedName>
    <definedName name="ordonnees_evol_trim_t_viols" localSheetId="0">#REF!</definedName>
    <definedName name="ordonnees_evol_trim_t_viols" localSheetId="1">#REF!</definedName>
    <definedName name="ordonnees_evol_trim_t_viols">#REF!</definedName>
    <definedName name="Print_Area" localSheetId="1">'fig2'!$D$1:$L$49</definedName>
    <definedName name="victimes_hors_terrorisme" localSheetId="0">#REF!</definedName>
    <definedName name="victimes_hors_terrorisme" localSheetId="1">#REF!</definedName>
    <definedName name="victimes_hors_terrorisme">#REF!</definedName>
    <definedName name="victimes_hors_terrorisme_an" localSheetId="0">#REF!</definedName>
    <definedName name="victimes_hors_terrorisme_an" localSheetId="1">#REF!</definedName>
    <definedName name="victimes_hors_terrorisme_an">#REF!</definedName>
    <definedName name="victimes_hors_terrorisme_pn" localSheetId="0">#REF!</definedName>
    <definedName name="victimes_hors_terrorisme_pn" localSheetId="1">#REF!</definedName>
    <definedName name="victimes_hors_terrorisme_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B10" i="8"/>
  <c r="D9" i="8"/>
  <c r="E9" i="8" s="1"/>
  <c r="D8" i="8"/>
  <c r="E8" i="8" s="1"/>
  <c r="D7" i="8"/>
  <c r="E7" i="8" s="1"/>
  <c r="D6" i="8"/>
  <c r="D5" i="8"/>
  <c r="E5" i="8" s="1"/>
  <c r="D4" i="8"/>
  <c r="E4" i="8" s="1"/>
  <c r="D10" i="8" l="1"/>
  <c r="F6" i="8" s="1"/>
  <c r="E6" i="8"/>
  <c r="F9" i="8" l="1"/>
  <c r="F8" i="8"/>
  <c r="F7" i="8"/>
  <c r="F5" i="8"/>
  <c r="E10" i="8"/>
  <c r="F10" i="8"/>
  <c r="F4" i="8"/>
</calcChain>
</file>

<file path=xl/sharedStrings.xml><?xml version="1.0" encoding="utf-8"?>
<sst xmlns="http://schemas.openxmlformats.org/spreadsheetml/2006/main" count="83" uniqueCount="75">
  <si>
    <t>Taux de victimation en  ‰</t>
  </si>
  <si>
    <t>Hommes</t>
  </si>
  <si>
    <t>Femmes</t>
  </si>
  <si>
    <t>Ensemble</t>
  </si>
  <si>
    <t>15 à 17 ans</t>
  </si>
  <si>
    <t>18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</si>
  <si>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</si>
  <si>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</si>
  <si>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</si>
  <si>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</si>
  <si>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</si>
  <si>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</si>
  <si>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</si>
  <si>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</si>
  <si>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</si>
  <si>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</si>
  <si>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</si>
  <si>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ans et plus</t>
  </si>
  <si>
    <t>Femmes mises en cause</t>
  </si>
  <si>
    <t>Hommes mis en cause</t>
  </si>
  <si>
    <t>Ensemble des mis en cause</t>
  </si>
  <si>
    <t>Part des hommes parmi les mis en cause</t>
  </si>
  <si>
    <t>Répartition des mis en cause par classes d’âges</t>
  </si>
  <si>
    <t>Répartition de la population par classes d’âges</t>
  </si>
  <si>
    <t>Moins de 13 ans</t>
  </si>
  <si>
    <t>13 à 17 ans</t>
  </si>
  <si>
    <t xml:space="preserve">18 à 29 ans </t>
  </si>
  <si>
    <t>30 à 44 ans</t>
  </si>
  <si>
    <t>45 à 59 ans</t>
  </si>
  <si>
    <t>60 ans et plus</t>
  </si>
  <si>
    <t>Total des personnes mises en cause</t>
  </si>
  <si>
    <t>sexe et âge enregistrés en 2021</t>
  </si>
  <si>
    <t>France</t>
  </si>
  <si>
    <t>UE27 hors France</t>
  </si>
  <si>
    <t>Europe hors UE27</t>
  </si>
  <si>
    <t>Afrique</t>
  </si>
  <si>
    <t>Asie</t>
  </si>
  <si>
    <t>Autre</t>
  </si>
  <si>
    <t>1. Nombre annuel de destructions et dégradations volontaires enregistrées par les forces de sécurité de 2012 à 2021</t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</si>
  <si>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France.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</si>
  <si>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infractions enregistrées par la police et la gendarmerie.</t>
    </r>
  </si>
  <si>
    <t>Délits</t>
  </si>
  <si>
    <t>Contraventions</t>
  </si>
  <si>
    <t>2. Destructions et dégradations volontaires enregistrées, cumul trimestriel, série CVS-CJO *</t>
  </si>
  <si>
    <t>Trimestre</t>
  </si>
  <si>
    <t>Série CVS-CJO *</t>
  </si>
  <si>
    <r>
      <t xml:space="preserve">*Données corrigées des variations saisonnières et des effets de jours ouvrables (CVS-CJO), voir </t>
    </r>
    <r>
      <rPr>
        <i/>
        <sz val="9"/>
        <color rgb="FF2B59A8"/>
        <rFont val="Calibri"/>
        <family val="2"/>
        <scheme val="minor"/>
      </rPr>
      <t>définitions</t>
    </r>
    <r>
      <rPr>
        <sz val="9"/>
        <color rgb="FF242021"/>
        <rFont val="Calibri"/>
        <family val="2"/>
        <scheme val="minor"/>
      </rPr>
      <t>.</t>
    </r>
  </si>
  <si>
    <r>
      <t xml:space="preserve">Champ </t>
    </r>
    <r>
      <rPr>
        <sz val="9"/>
        <color rgb="FF242021"/>
        <rFont val="Calibri"/>
        <family val="2"/>
        <scheme val="minor"/>
      </rPr>
      <t>: France.</t>
    </r>
  </si>
  <si>
    <r>
      <t xml:space="preserve">Source </t>
    </r>
    <r>
      <rPr>
        <i/>
        <sz val="9"/>
        <color rgb="FF242021"/>
        <rFont val="Calibri"/>
        <family val="2"/>
        <scheme val="minor"/>
      </rPr>
      <t>: SSMSI, base des infractions enregistrées par la police et la gendarmerie.</t>
    </r>
  </si>
  <si>
    <t>*données corrigées des effets de variations saisonnières et des effets de jours ouvrables (CVS-CJO), voir définitions.</t>
  </si>
  <si>
    <r>
      <rPr>
        <b/>
        <sz val="9"/>
        <color theme="1"/>
        <rFont val="Palatino Linotype"/>
        <family val="1"/>
      </rPr>
      <t>Champ</t>
    </r>
    <r>
      <rPr>
        <sz val="9"/>
        <color theme="1"/>
        <rFont val="Palatino Linotype"/>
        <family val="1"/>
      </rPr>
      <t xml:space="preserve"> : France.</t>
    </r>
  </si>
  <si>
    <r>
      <rPr>
        <b/>
        <i/>
        <sz val="9"/>
        <color theme="1"/>
        <rFont val="Palatino Linotype"/>
        <family val="1"/>
      </rPr>
      <t>Source</t>
    </r>
    <r>
      <rPr>
        <i/>
        <sz val="9"/>
        <color theme="1"/>
        <rFont val="Palatino Linotype"/>
        <family val="1"/>
      </rPr>
      <t xml:space="preserve"> : SSMSI, base des crimes et délits enregistrés par la police et la gendarmerie.</t>
    </r>
  </si>
  <si>
    <t>6. Part des individus victimes de destructions et dégradations volontaires (hors contraventions) pour 1 000 habitants de même sexe et âge en 2021</t>
  </si>
  <si>
    <t>7. Nationalité des personnes victimes de destructions et dégradations volontaires (hors contraventions) en 2021</t>
  </si>
  <si>
    <t>8. Nombre de personnes mises en cause pour destructions et dégradations volontaires (hors contraventions) enregistrées en 2021, par sexe et par âge</t>
  </si>
  <si>
    <t>9. Nationalité des personnes mises en cause pour des destructions et dégradations volontaires (hors contraventions) enregistrées en 2021</t>
  </si>
  <si>
    <t>4. Nombre de destructions et dégradations volontaires enregistrées pour 1 000 habitants par département de commission en 2021</t>
  </si>
  <si>
    <r>
      <rPr>
        <b/>
        <sz val="9"/>
        <color theme="1"/>
        <rFont val="Calibri"/>
        <family val="2"/>
        <scheme val="minor"/>
      </rPr>
      <t xml:space="preserve">Champ </t>
    </r>
    <r>
      <rPr>
        <sz val="9"/>
        <color theme="1"/>
        <rFont val="Calibri"/>
        <family val="2"/>
        <scheme val="minor"/>
      </rPr>
      <t>: France.</t>
    </r>
  </si>
  <si>
    <t>5. Évolution du nombre de destructions et dégradations enregistrées par département de commission, entre 2020 et 2021</t>
  </si>
  <si>
    <t xml:space="preserve">Dans l'Eure leur nombre a diminué mais avec une ampleur trop faible pour que cette évolution soit considérée comme statistiquement </t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</si>
  <si>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 des infractions enregistrées par la police et la gendarmerie. </t>
    </r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</si>
  <si>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2021, les destuctions et dégradations volontaires ont fortement augmenté dans le Territoire de Belfort par rapport à 2020. </t>
    </r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</si>
  <si>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France. </t>
    </r>
  </si>
  <si>
    <r>
      <t xml:space="preserve">significative (voir </t>
    </r>
    <r>
      <rPr>
        <i/>
        <sz val="9"/>
        <color theme="1"/>
        <rFont val="Calibri"/>
        <family val="2"/>
        <scheme val="minor"/>
      </rPr>
      <t>Sources et Méthodes</t>
    </r>
    <r>
      <rPr>
        <sz val="9"/>
        <color theme="1"/>
        <rFont val="Calibri"/>
        <family val="2"/>
        <scheme val="minor"/>
      </rPr>
      <t xml:space="preserve"> pour davantage d'informations).</t>
    </r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</si>
  <si>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entière (métropole et DOM).</t>
    </r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</si>
  <si>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88 % des personnes mises en cause par la police ou la gendarmerie en 2021 pour des destructions et dégradations (hors contraventions) ont une nationalité française.</t>
    </r>
  </si>
  <si>
    <r>
      <rPr>
        <b/>
        <i/>
        <sz val="9"/>
        <color rgb="FF242021"/>
        <rFont val="Calibri"/>
        <family val="2"/>
        <scheme val="minor"/>
      </rPr>
      <t>Source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gendarmerie.</t>
    </r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</si>
  <si>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En 2021, 74 939 personnes ont été mises en cause par les forces de sécurité pour des destructions et dégradations volontaires (hors contraventions). 89 % sont des hommes et 37 % ont entre 18 et 29 ans. 14 % de la population de France a entre 18 et 29 ans.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</si>
  <si>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mis en cause pour crimes ou délits enregistrés par la police et la gendarmerie; Insee, estimations de population 2021.</t>
    </r>
  </si>
  <si>
    <r>
      <rPr>
        <b/>
        <sz val="9"/>
        <color rgb="FF242021"/>
        <rFont val="Calibri"/>
        <family val="2"/>
        <scheme val="minor"/>
      </rPr>
      <t>Champ</t>
    </r>
    <r>
      <rPr>
        <sz val="9"/>
        <color rgb="FF242021"/>
        <rFont val="Calibri"/>
        <family val="2"/>
        <scheme val="minor"/>
      </rPr>
      <t xml:space="preserve"> : France entière (métropole et DOM)</t>
    </r>
  </si>
  <si>
    <r>
      <rPr>
        <b/>
        <sz val="9"/>
        <color rgb="FF242021"/>
        <rFont val="Calibri"/>
        <family val="2"/>
        <scheme val="minor"/>
      </rPr>
      <t>Note de lecture</t>
    </r>
    <r>
      <rPr>
        <sz val="9"/>
        <color rgb="FF242021"/>
        <rFont val="Calibri"/>
        <family val="2"/>
        <scheme val="minor"/>
      </rPr>
      <t xml:space="preserve"> : 91 % des personnes victimes de destructions et dégradations volontaires (hors contraventions) en 2021 ont une nationalité française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</si>
  <si>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enregistrées par la police et la gendarmerie.</t>
    </r>
  </si>
  <si>
    <r>
      <rPr>
        <b/>
        <i/>
        <sz val="9"/>
        <color theme="1"/>
        <rFont val="Calibri"/>
        <family val="2"/>
        <scheme val="minor"/>
      </rPr>
      <t>Sources</t>
    </r>
    <r>
      <rPr>
        <i/>
        <sz val="9"/>
        <color theme="1"/>
        <rFont val="Calibri"/>
        <family val="2"/>
        <scheme val="minor"/>
      </rPr>
      <t xml:space="preserve"> : SSMSI, base des infractions enregistrées par la police et la gendarmerie ; Insee, recensement de la population 2018.</t>
    </r>
  </si>
  <si>
    <r>
      <rPr>
        <b/>
        <i/>
        <sz val="9"/>
        <color rgb="FF242021"/>
        <rFont val="Calibri"/>
        <family val="2"/>
        <scheme val="minor"/>
      </rPr>
      <t>Sources</t>
    </r>
    <r>
      <rPr>
        <i/>
        <sz val="9"/>
        <color rgb="FF242021"/>
        <rFont val="Calibri"/>
        <family val="2"/>
        <scheme val="minor"/>
      </rPr>
      <t xml:space="preserve"> : SSMSI, base des victimes de crimes et délits enregistrées par la police et la gendarmerie ; Insee, estimations de population 2021.</t>
    </r>
  </si>
  <si>
    <r>
      <rPr>
        <b/>
        <sz val="9"/>
        <color rgb="FF242021"/>
        <rFont val="Calibri"/>
        <family val="2"/>
        <scheme val="minor"/>
      </rPr>
      <t>Lecture</t>
    </r>
    <r>
      <rPr>
        <sz val="9"/>
        <color rgb="FF242021"/>
        <rFont val="Calibri"/>
        <family val="2"/>
        <scheme val="minor"/>
      </rPr>
      <t xml:space="preserve"> : Sur 1 000 hommes âgés de 20 à 24 ans, plus de 3 ont été enregistrés par les forces de sécurité comme victimes de destructions et dégradations volontaires (hors contraventions) en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</si>
</sst>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0__%"/>
    <numFmt numFmtId="167" formatCode="0.0"/>
    <numFmt numFmtId="168" formatCode="_-* #,##0.0\ _€_-;\-* #,##0.0\ _€_-;_-* &quot;-&quot;?\ _€_-;_-@_-"/>
    <numFmt numFmtId="169" formatCode="0.0%"/>
    <numFmt numFmtId="170" formatCode="_-* #,##0\ _€_-;\-* #,##0\ _€_-;_-* &quot;-&quot;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59A8"/>
      <name val="PalatinoLinotype-Bold"/>
    </font>
    <font>
      <sz val="10"/>
      <name val="Arial"/>
      <family val="2"/>
    </font>
    <font>
      <sz val="11"/>
      <name val="Calibri"/>
      <family val="2"/>
      <scheme val="minor"/>
    </font>
    <font>
      <i/>
      <sz val="8"/>
      <color rgb="FF242021"/>
      <name val="PalatinoLinotype-Italic"/>
    </font>
    <font>
      <b/>
      <sz val="11"/>
      <name val="Calibri"/>
      <family val="2"/>
      <scheme val="minor"/>
    </font>
    <font>
      <sz val="9"/>
      <color rgb="FF242021"/>
      <name val="Calibri"/>
      <family val="2"/>
      <scheme val="minor"/>
    </font>
    <font>
      <b/>
      <sz val="9"/>
      <color rgb="FF242021"/>
      <name val="Calibri"/>
      <family val="2"/>
      <scheme val="minor"/>
    </font>
    <font>
      <i/>
      <sz val="9"/>
      <color rgb="FF242021"/>
      <name val="Calibri"/>
      <family val="2"/>
      <scheme val="minor"/>
    </font>
    <font>
      <b/>
      <i/>
      <sz val="9"/>
      <color rgb="FF242021"/>
      <name val="Calibri"/>
      <family val="2"/>
      <scheme val="minor"/>
    </font>
    <font>
      <sz val="11"/>
      <color theme="1"/>
      <name val="Palatino Linotype"/>
      <family val="1"/>
    </font>
    <font>
      <i/>
      <sz val="9"/>
      <color rgb="FF2B59A8"/>
      <name val="Calibri"/>
      <family val="2"/>
      <scheme val="minor"/>
    </font>
    <font>
      <sz val="9"/>
      <color theme="1"/>
      <name val="Palatino Linotype"/>
      <family val="1"/>
    </font>
    <font>
      <b/>
      <sz val="9"/>
      <color theme="1"/>
      <name val="Palatino Linotype"/>
      <family val="1"/>
    </font>
    <font>
      <i/>
      <sz val="9"/>
      <color theme="1"/>
      <name val="Palatino Linotype"/>
      <family val="1"/>
    </font>
    <font>
      <b/>
      <i/>
      <sz val="9"/>
      <color theme="1"/>
      <name val="Palatino Linotype"/>
      <family val="1"/>
    </font>
    <font>
      <b/>
      <sz val="11"/>
      <color rgb="FF2420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0" xfId="0" applyFill="1"/>
    <xf numFmtId="0" fontId="2" fillId="2" borderId="0" xfId="0" applyFont="1" applyFill="1"/>
    <xf numFmtId="1" fontId="0" fillId="2" borderId="0" xfId="0" applyNumberFormat="1" applyFill="1"/>
    <xf numFmtId="0" fontId="3" fillId="2" borderId="0" xfId="0" applyFont="1" applyFill="1"/>
    <xf numFmtId="0" fontId="5" fillId="2" borderId="0" xfId="2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5" fontId="1" fillId="2" borderId="1" xfId="3" applyNumberFormat="1" applyFont="1" applyFill="1" applyBorder="1" applyAlignment="1">
      <alignment horizontal="center" vertical="center"/>
    </xf>
    <xf numFmtId="166" fontId="1" fillId="2" borderId="1" xfId="1" applyNumberFormat="1" applyFont="1" applyFill="1" applyBorder="1" applyAlignment="1">
      <alignment horizontal="center" vertical="center"/>
    </xf>
    <xf numFmtId="165" fontId="1" fillId="4" borderId="1" xfId="3" applyNumberFormat="1" applyFont="1" applyFill="1" applyBorder="1" applyAlignment="1">
      <alignment horizontal="center" vertical="center"/>
    </xf>
    <xf numFmtId="166" fontId="1" fillId="4" borderId="1" xfId="1" applyNumberFormat="1" applyFont="1" applyFill="1" applyBorder="1" applyAlignment="1">
      <alignment horizontal="center" vertical="center"/>
    </xf>
    <xf numFmtId="165" fontId="2" fillId="2" borderId="1" xfId="3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6" fillId="2" borderId="0" xfId="0" applyFont="1" applyFill="1"/>
    <xf numFmtId="167" fontId="0" fillId="0" borderId="0" xfId="0" applyNumberFormat="1" applyFill="1"/>
    <xf numFmtId="167" fontId="0" fillId="2" borderId="0" xfId="0" applyNumberFormat="1" applyFill="1"/>
    <xf numFmtId="0" fontId="0" fillId="2" borderId="0" xfId="0" applyFill="1" applyAlignment="1">
      <alignment horizontal="right"/>
    </xf>
    <xf numFmtId="9" fontId="0" fillId="2" borderId="0" xfId="1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left" vertical="center"/>
    </xf>
    <xf numFmtId="166" fontId="0" fillId="2" borderId="0" xfId="1" applyNumberFormat="1" applyFont="1" applyFill="1" applyBorder="1" applyAlignment="1">
      <alignment horizontal="center" vertical="center"/>
    </xf>
    <xf numFmtId="166" fontId="1" fillId="2" borderId="0" xfId="0" applyNumberFormat="1" applyFont="1" applyFill="1"/>
    <xf numFmtId="0" fontId="0" fillId="4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3" fontId="0" fillId="2" borderId="0" xfId="1" applyNumberFormat="1" applyFont="1" applyFill="1"/>
    <xf numFmtId="3" fontId="1" fillId="2" borderId="0" xfId="1" applyNumberFormat="1" applyFont="1" applyFill="1"/>
    <xf numFmtId="0" fontId="2" fillId="2" borderId="1" xfId="0" applyFont="1" applyFill="1" applyBorder="1" applyAlignment="1">
      <alignment horizontal="left" vertical="center" wrapText="1"/>
    </xf>
    <xf numFmtId="166" fontId="2" fillId="2" borderId="0" xfId="1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8" fontId="1" fillId="2" borderId="0" xfId="0" applyNumberFormat="1" applyFont="1" applyFill="1"/>
    <xf numFmtId="2" fontId="0" fillId="2" borderId="0" xfId="0" applyNumberFormat="1" applyFill="1"/>
    <xf numFmtId="166" fontId="0" fillId="0" borderId="0" xfId="1" applyNumberFormat="1" applyFont="1" applyFill="1"/>
    <xf numFmtId="0" fontId="8" fillId="2" borderId="0" xfId="0" applyFont="1" applyFill="1"/>
    <xf numFmtId="0" fontId="10" fillId="2" borderId="0" xfId="0" applyFont="1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3" fontId="0" fillId="0" borderId="0" xfId="0" applyNumberFormat="1"/>
    <xf numFmtId="0" fontId="7" fillId="2" borderId="0" xfId="0" applyFont="1" applyFill="1"/>
    <xf numFmtId="0" fontId="12" fillId="0" borderId="0" xfId="0" applyFont="1"/>
    <xf numFmtId="3" fontId="12" fillId="0" borderId="0" xfId="0" applyNumberFormat="1" applyFont="1"/>
    <xf numFmtId="169" fontId="12" fillId="0" borderId="0" xfId="1" applyNumberFormat="1" applyFont="1"/>
    <xf numFmtId="0" fontId="9" fillId="2" borderId="0" xfId="0" applyFont="1" applyFill="1"/>
    <xf numFmtId="0" fontId="11" fillId="2" borderId="0" xfId="0" applyFont="1" applyFill="1"/>
    <xf numFmtId="0" fontId="14" fillId="0" borderId="0" xfId="0" applyFont="1"/>
    <xf numFmtId="0" fontId="16" fillId="0" borderId="0" xfId="0" applyFont="1"/>
    <xf numFmtId="3" fontId="12" fillId="0" borderId="0" xfId="1" applyNumberFormat="1" applyFont="1"/>
    <xf numFmtId="0" fontId="18" fillId="2" borderId="0" xfId="0" applyFont="1" applyFill="1"/>
    <xf numFmtId="0" fontId="19" fillId="2" borderId="0" xfId="0" applyFont="1" applyFill="1"/>
    <xf numFmtId="166" fontId="19" fillId="2" borderId="0" xfId="1" applyNumberFormat="1" applyFont="1" applyFill="1"/>
    <xf numFmtId="170" fontId="1" fillId="2" borderId="1" xfId="3" applyNumberFormat="1" applyFont="1" applyFill="1" applyBorder="1" applyAlignment="1">
      <alignment horizontal="center" vertical="center"/>
    </xf>
    <xf numFmtId="170" fontId="0" fillId="4" borderId="1" xfId="3" quotePrefix="1" applyNumberFormat="1" applyFont="1" applyFill="1" applyBorder="1" applyAlignment="1">
      <alignment horizontal="center" vertical="center"/>
    </xf>
    <xf numFmtId="0" fontId="19" fillId="0" borderId="0" xfId="0" applyFont="1"/>
    <xf numFmtId="0" fontId="21" fillId="0" borderId="0" xfId="0" applyFont="1"/>
    <xf numFmtId="0" fontId="21" fillId="2" borderId="0" xfId="0" applyFont="1" applyFill="1"/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wrapText="1"/>
    </xf>
  </cellXfs>
  <cellStyles count="4">
    <cellStyle name="Milliers 2" xfId="3"/>
    <cellStyle name="Normal" xfId="0" builtinId="0"/>
    <cellStyle name="Normal_TabCC9_DonnéesProd" xfId="2"/>
    <cellStyle name="Pourcentage" xfId="1" builtinId="5"/>
  </cellStyles>
  <dxfs count="0"/>
  <tableStyles count="0" defaultTableStyle="TableStyleMedium2" defaultPivotStyle="PivotStyleLight16"/>
  <colors>
    <mruColors>
      <color rgb="FF334F9E"/>
      <color rgb="FF954F8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'fig1'!$B$25</c:f>
              <c:strCache>
                <c:ptCount val="1"/>
                <c:pt idx="0">
                  <c:v>Délits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'fig1'!$B$26:$B$35</c:f>
              <c:numCache>
                <c:formatCode>#,##0</c:formatCode>
                <c:ptCount val="10"/>
                <c:pt idx="0">
                  <c:v>353200</c:v>
                </c:pt>
                <c:pt idx="1">
                  <c:v>340100</c:v>
                </c:pt>
                <c:pt idx="2">
                  <c:v>306300</c:v>
                </c:pt>
                <c:pt idx="3">
                  <c:v>282400</c:v>
                </c:pt>
                <c:pt idx="4">
                  <c:v>272400</c:v>
                </c:pt>
                <c:pt idx="5">
                  <c:v>272700</c:v>
                </c:pt>
                <c:pt idx="6">
                  <c:v>290000</c:v>
                </c:pt>
                <c:pt idx="7">
                  <c:v>292100</c:v>
                </c:pt>
                <c:pt idx="8">
                  <c:v>256400</c:v>
                </c:pt>
                <c:pt idx="9">
                  <c:v>253500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1-45EB-9503-CD22DEC32ADB}"/>
            </c:ext>
          </c:extLst>
        </c:ser>
        <c:ser>
          <c:idx val="1"/>
          <c:order val="1"/>
          <c:tx>
            <c:strRef>
              <c:f>'fig1'!$C$25</c:f>
              <c:strCache>
                <c:ptCount val="1"/>
                <c:pt idx="0">
                  <c:v>Contraventions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'fig1'!$C$26:$C$35</c:f>
              <c:numCache>
                <c:formatCode>#,##0</c:formatCode>
                <c:ptCount val="10"/>
                <c:pt idx="0">
                  <c:v>310400</c:v>
                </c:pt>
                <c:pt idx="1">
                  <c:v>339900</c:v>
                </c:pt>
                <c:pt idx="2">
                  <c:v>366900</c:v>
                </c:pt>
                <c:pt idx="3">
                  <c:v>372900</c:v>
                </c:pt>
                <c:pt idx="4">
                  <c:v>365500</c:v>
                </c:pt>
                <c:pt idx="5">
                  <c:v>358200</c:v>
                </c:pt>
                <c:pt idx="6">
                  <c:v>330600</c:v>
                </c:pt>
                <c:pt idx="7">
                  <c:v>324000</c:v>
                </c:pt>
                <c:pt idx="8">
                  <c:v>280000</c:v>
                </c:pt>
                <c:pt idx="9">
                  <c:v>291100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8116656"/>
        <c:axId val="548112344"/>
      </c:barChart>
      <c:lineChart>
        <c:grouping val="standard"/>
        <c:varyColors val="0"/>
        <c:ser>
          <c:idx val="2"/>
          <c:order val="2"/>
          <c:tx>
            <c:strRef>
              <c:f>'fig1'!$D$25</c:f>
              <c:strCache>
                <c:ptCount val="1"/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'fig1'!$A$26:$A$35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'fig1'!$D$26:$D$35</c:f>
              <c:numCache>
                <c:formatCode>#,##0</c:formatCode>
                <c:ptCount val="10"/>
                <c:pt idx="0">
                  <c:v>663600</c:v>
                </c:pt>
                <c:pt idx="1">
                  <c:v>680100</c:v>
                </c:pt>
                <c:pt idx="2">
                  <c:v>673200</c:v>
                </c:pt>
                <c:pt idx="3">
                  <c:v>655300</c:v>
                </c:pt>
                <c:pt idx="4">
                  <c:v>637900</c:v>
                </c:pt>
                <c:pt idx="5">
                  <c:v>631000</c:v>
                </c:pt>
                <c:pt idx="6">
                  <c:v>620500</c:v>
                </c:pt>
                <c:pt idx="7">
                  <c:v>616000</c:v>
                </c:pt>
                <c:pt idx="8">
                  <c:v>536500</c:v>
                </c:pt>
                <c:pt idx="9">
                  <c:v>544500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B1-45EB-9503-CD22DEC3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116656"/>
        <c:axId val="548112344"/>
      </c:lineChart>
      <c:catAx>
        <c:axId val="54811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112344"/>
        <c:crosses val="autoZero"/>
        <c:auto val="1"/>
        <c:lblAlgn val="ctr"/>
        <c:lblOffset val="100"/>
        <c:noMultiLvlLbl val="0"/>
      </c:catAx>
      <c:valAx>
        <c:axId val="54811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11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'fig2'!$L$2</c:f>
              <c:strCache>
                <c:ptCount val="1"/>
                <c:pt idx="0">
                  <c:v>Série CVS-CJO *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'fig2'!$J$3:$K$42</c:f>
              <c:multiLvlStrCache>
                <c:ptCount val="4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8">
                    <c:v>2014</c:v>
                  </c:pt>
                  <c:pt idx="12">
                    <c:v>2015</c:v>
                  </c:pt>
                  <c:pt idx="16">
                    <c:v>2016</c:v>
                  </c:pt>
                  <c:pt idx="20">
                    <c:v>2017</c:v>
                  </c:pt>
                  <c:pt idx="24">
                    <c:v>2018</c:v>
                  </c:pt>
                  <c:pt idx="28">
                    <c:v>2019</c:v>
                  </c:pt>
                  <c:pt idx="32">
                    <c:v>2020</c:v>
                  </c:pt>
                  <c:pt idx="36">
                    <c:v>2021</c:v>
                  </c:pt>
                </c:lvl>
              </c:multiLvlStrCache>
            </c:multiLvlStrRef>
          </c:cat>
          <c:val>
            <c:numRef>
              <c:f>'fig2'!$L$3:$L$42</c:f>
              <c:numCache>
                <c:formatCode>#,##0</c:formatCode>
                <c:ptCount val="40"/>
                <c:pt idx="0">
                  <c:v>159737.24570424776</c:v>
                </c:pt>
                <c:pt idx="1">
                  <c:v>159592.13880124353</c:v>
                </c:pt>
                <c:pt idx="2">
                  <c:v>162442.79681437009</c:v>
                </c:pt>
                <c:pt idx="3">
                  <c:v>165264.51750906633</c:v>
                </c:pt>
                <c:pt idx="4">
                  <c:v>167409.05896765948</c:v>
                </c:pt>
                <c:pt idx="5">
                  <c:v>165770.62423493862</c:v>
                </c:pt>
                <c:pt idx="6">
                  <c:v>166435.83725398057</c:v>
                </c:pt>
                <c:pt idx="7">
                  <c:v>167148.28066347007</c:v>
                </c:pt>
                <c:pt idx="8">
                  <c:v>169916.87063387112</c:v>
                </c:pt>
                <c:pt idx="9">
                  <c:v>166361.10777352398</c:v>
                </c:pt>
                <c:pt idx="10">
                  <c:v>162665.65751796053</c:v>
                </c:pt>
                <c:pt idx="11">
                  <c:v>162718.02012714327</c:v>
                </c:pt>
                <c:pt idx="12">
                  <c:v>155788.75030079833</c:v>
                </c:pt>
                <c:pt idx="13">
                  <c:v>167794.96006196662</c:v>
                </c:pt>
                <c:pt idx="14">
                  <c:v>165588.08270365078</c:v>
                </c:pt>
                <c:pt idx="15">
                  <c:v>164021.42192509706</c:v>
                </c:pt>
                <c:pt idx="16">
                  <c:v>162118.32387705299</c:v>
                </c:pt>
                <c:pt idx="17">
                  <c:v>160467.57060092798</c:v>
                </c:pt>
                <c:pt idx="18">
                  <c:v>159966.85094568538</c:v>
                </c:pt>
                <c:pt idx="19">
                  <c:v>156992.21860854418</c:v>
                </c:pt>
                <c:pt idx="20">
                  <c:v>156878.67418556029</c:v>
                </c:pt>
                <c:pt idx="21">
                  <c:v>162092.5321128706</c:v>
                </c:pt>
                <c:pt idx="22">
                  <c:v>160417.8110655779</c:v>
                </c:pt>
                <c:pt idx="23">
                  <c:v>159759.34465559642</c:v>
                </c:pt>
                <c:pt idx="24">
                  <c:v>153412.80912209474</c:v>
                </c:pt>
                <c:pt idx="25">
                  <c:v>149469.08545206432</c:v>
                </c:pt>
                <c:pt idx="26">
                  <c:v>150926.87789182956</c:v>
                </c:pt>
                <c:pt idx="27">
                  <c:v>166355.84434131422</c:v>
                </c:pt>
                <c:pt idx="28">
                  <c:v>158234.68035410336</c:v>
                </c:pt>
                <c:pt idx="29">
                  <c:v>152064.47059202587</c:v>
                </c:pt>
                <c:pt idx="30">
                  <c:v>151184.21973851262</c:v>
                </c:pt>
                <c:pt idx="31">
                  <c:v>153937.94463822115</c:v>
                </c:pt>
                <c:pt idx="32">
                  <c:v>139086.69388054055</c:v>
                </c:pt>
                <c:pt idx="33">
                  <c:v>113687.3046952744</c:v>
                </c:pt>
                <c:pt idx="34">
                  <c:v>152627.69779616009</c:v>
                </c:pt>
                <c:pt idx="35">
                  <c:v>129998.68424489327</c:v>
                </c:pt>
                <c:pt idx="36">
                  <c:v>130372.38291173794</c:v>
                </c:pt>
                <c:pt idx="37">
                  <c:v>134157.72563742608</c:v>
                </c:pt>
                <c:pt idx="38">
                  <c:v>138487.99956837471</c:v>
                </c:pt>
                <c:pt idx="39">
                  <c:v>138782.90822332178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83-42DE-B18E-CDC7268FC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194392"/>
        <c:axId val="473194784"/>
        <c:extLst/>
      </c:lineChart>
      <c:catAx>
        <c:axId val="47319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73194784"/>
        <c:crosses val="autoZero"/>
        <c:auto val="1"/>
        <c:lblAlgn val="ctr"/>
        <c:lblOffset val="100"/>
        <c:noMultiLvlLbl val="0"/>
      </c:catAx>
      <c:valAx>
        <c:axId val="47319478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US" sz="1200" b="1">
                    <a:latin typeface="Palatino Linotype" panose="02040502050505030304" pitchFamily="18" charset="0"/>
                  </a:rPr>
                  <a:t>Nombre d'infractions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fr-FR"/>
          </a:p>
        </c:txPr>
        <c:crossAx val="47319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503908478831456E-2"/>
          <c:y val="6.1129964414260107E-2"/>
          <c:w val="0.85684725550610519"/>
          <c:h val="0.69511401122556404"/>
        </c:manualLayout>
      </c:layout>
      <c:lineChart>
        <c:grouping val="standard"/>
        <c:varyColors val="0"/>
        <c:ser>
          <c:idx val="0"/>
          <c:order val="0"/>
          <c:tx>
            <c:strRef>
              <c:f>'fig6'!$C$31</c:f>
              <c:strCache>
                <c:ptCount val="1"/>
                <c:pt idx="0">
                  <c:v>Hommes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'fig6'!$B$32:$B$45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'fig6'!$C$32:$C$45</c:f>
              <c:numCache>
                <c:formatCode>0.0</c:formatCode>
                <c:ptCount val="14"/>
                <c:pt idx="0">
                  <c:v>0.29163043848222214</c:v>
                </c:pt>
                <c:pt idx="1">
                  <c:v>1.5892322544444482</c:v>
                </c:pt>
                <c:pt idx="2">
                  <c:v>3.2233293821120093</c:v>
                </c:pt>
                <c:pt idx="3">
                  <c:v>4.4723675066551154</c:v>
                </c:pt>
                <c:pt idx="4">
                  <c:v>4.7601226470221336</c:v>
                </c:pt>
                <c:pt idx="5">
                  <c:v>4.7159869322373273</c:v>
                </c:pt>
                <c:pt idx="6">
                  <c:v>4.6961502061951714</c:v>
                </c:pt>
                <c:pt idx="7">
                  <c:v>4.4309613652298419</c:v>
                </c:pt>
                <c:pt idx="8">
                  <c:v>4.3087326914792659</c:v>
                </c:pt>
                <c:pt idx="9">
                  <c:v>3.7328994300354257</c:v>
                </c:pt>
                <c:pt idx="10">
                  <c:v>3.4041881431236458</c:v>
                </c:pt>
                <c:pt idx="11">
                  <c:v>2.8276191062415363</c:v>
                </c:pt>
                <c:pt idx="12">
                  <c:v>2.5522957197532472</c:v>
                </c:pt>
                <c:pt idx="13">
                  <c:v>1.7369425749984573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34-4D11-AC2B-2F35761DEBE5}"/>
            </c:ext>
          </c:extLst>
        </c:ser>
        <c:ser>
          <c:idx val="1"/>
          <c:order val="1"/>
          <c:tx>
            <c:strRef>
              <c:f>'fig6'!$D$31</c:f>
              <c:strCache>
                <c:ptCount val="1"/>
                <c:pt idx="0">
                  <c:v>Femmes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'fig6'!$B$32:$B$45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'fig6'!$D$32:$D$45</c:f>
              <c:numCache>
                <c:formatCode>0.0</c:formatCode>
                <c:ptCount val="14"/>
                <c:pt idx="0">
                  <c:v>0.21041076585441043</c:v>
                </c:pt>
                <c:pt idx="1">
                  <c:v>1.6226711037733874</c:v>
                </c:pt>
                <c:pt idx="2">
                  <c:v>3.6121918157200321</c:v>
                </c:pt>
                <c:pt idx="3">
                  <c:v>4.2458658252958479</c:v>
                </c:pt>
                <c:pt idx="4">
                  <c:v>3.9972587485295024</c:v>
                </c:pt>
                <c:pt idx="5">
                  <c:v>3.6981212087689213</c:v>
                </c:pt>
                <c:pt idx="6">
                  <c:v>3.6840868400661786</c:v>
                </c:pt>
                <c:pt idx="7">
                  <c:v>3.4289321147896592</c:v>
                </c:pt>
                <c:pt idx="8">
                  <c:v>3.1891048300200477</c:v>
                </c:pt>
                <c:pt idx="9">
                  <c:v>2.6471148436854377</c:v>
                </c:pt>
                <c:pt idx="10">
                  <c:v>2.1536809835789912</c:v>
                </c:pt>
                <c:pt idx="11">
                  <c:v>1.7812065991355068</c:v>
                </c:pt>
                <c:pt idx="12">
                  <c:v>1.6072783940328468</c:v>
                </c:pt>
                <c:pt idx="13">
                  <c:v>1.0108134002636815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34-4D11-AC2B-2F35761DEBE5}"/>
            </c:ext>
          </c:extLst>
        </c:ser>
        <c:ser>
          <c:idx val="3"/>
          <c:order val="2"/>
          <c:tx>
            <c:strRef>
              <c:f>'fig6'!$E$31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'fig6'!$B$32:$B$45</c:f>
              <c:strCache>
                <c:ptCount val="14"/>
                <c:pt idx="0">
                  <c:v>15 à 17 ans</c:v>
                </c:pt>
                <c:pt idx="1">
                  <c:v>18 à 19 ans</c:v>
                </c:pt>
                <c:pt idx="2">
                  <c:v>20 à 24 ans</c:v>
                </c:pt>
                <c:pt idx="3">
                  <c:v>25 à 29 ans</c:v>
                </c:pt>
                <c:pt idx="4">
                  <c:v>30 à 34 ans</c:v>
                </c:pt>
                <c:pt idx="5">
                  <c:v>35 à 39 ans</c:v>
                </c:pt>
                <c:pt idx="6">
                  <c:v>40 à 44 ans</c:v>
                </c:pt>
                <c:pt idx="7">
                  <c:v>45 à 49 ans</c:v>
                </c:pt>
                <c:pt idx="8">
                  <c:v>50 à 54 ans</c:v>
                </c:pt>
                <c:pt idx="9">
                  <c:v>55 à 59 ans</c:v>
                </c:pt>
                <c:pt idx="10">
                  <c:v>60 à 64 ans</c:v>
                </c:pt>
                <c:pt idx="11">
                  <c:v>65 à 69 ans</c:v>
                </c:pt>
                <c:pt idx="12">
                  <c:v>70 à 74 ans</c:v>
                </c:pt>
                <c:pt idx="13">
                  <c:v>75 ans et plus</c:v>
                </c:pt>
              </c:strCache>
            </c:strRef>
          </c:cat>
          <c:val>
            <c:numRef>
              <c:f>'fig6'!$E$32:$E$45</c:f>
              <c:numCache>
                <c:formatCode>0.0</c:formatCode>
                <c:ptCount val="14"/>
                <c:pt idx="0">
                  <c:v>0.25209366768496627</c:v>
                </c:pt>
                <c:pt idx="1">
                  <c:v>1.605466475875565</c:v>
                </c:pt>
                <c:pt idx="2">
                  <c:v>3.4139806155599288</c:v>
                </c:pt>
                <c:pt idx="3">
                  <c:v>4.3582656423346995</c:v>
                </c:pt>
                <c:pt idx="4">
                  <c:v>4.3688209841162857</c:v>
                </c:pt>
                <c:pt idx="5">
                  <c:v>4.1925963427305897</c:v>
                </c:pt>
                <c:pt idx="6">
                  <c:v>4.1804097878918176</c:v>
                </c:pt>
                <c:pt idx="7">
                  <c:v>3.9247608215545227</c:v>
                </c:pt>
                <c:pt idx="8">
                  <c:v>3.7398773116662012</c:v>
                </c:pt>
                <c:pt idx="9">
                  <c:v>3.1753214525053202</c:v>
                </c:pt>
                <c:pt idx="10">
                  <c:v>2.7505068152922383</c:v>
                </c:pt>
                <c:pt idx="11">
                  <c:v>2.2714381457937844</c:v>
                </c:pt>
                <c:pt idx="12">
                  <c:v>2.0446363042555364</c:v>
                </c:pt>
                <c:pt idx="13">
                  <c:v>1.2949346449771475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4-4D11-AC2B-2F35761DE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926408"/>
        <c:axId val="143926792"/>
      </c:lineChart>
      <c:catAx>
        <c:axId val="143926408"/>
        <c:scaling>
          <c:orientation val="minMax"/>
        </c:scaling>
        <c:delete val="0"/>
        <c:axPos val="b"/>
        <c:title>
          <c:tx>
            <c:strRef>
              <c:f>'fig6'!$B$31</c:f>
              <c:strCache>
                <c:ptCount val="1"/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926792"/>
        <c:crossesAt val="0"/>
        <c:auto val="1"/>
        <c:lblAlgn val="ctr"/>
        <c:lblOffset val="100"/>
        <c:tickMarkSkip val="10"/>
        <c:noMultiLvlLbl val="0"/>
      </c:catAx>
      <c:valAx>
        <c:axId val="14392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title>
          <c:tx>
            <c:strRef>
              <c:f>'fig6'!$C$30</c:f>
              <c:strCache>
                <c:ptCount val="1"/>
                <c:pt idx="0">
                  <c:v>Taux de victimation en  ‰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3926408"/>
        <c:crosses val="autoZero"/>
        <c:crossBetween val="between"/>
        <c:majorUnit val="0.5"/>
      </c:valAx>
      <c:spPr>
        <a:solidFill>
          <a:schemeClr val="bg1"/>
        </a:solidFill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0250128380691538"/>
          <c:y val="0.95817798440676627"/>
          <c:w val="0.40767859180645899"/>
          <c:h val="4.1822015593233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91699858521699E-2"/>
          <c:y val="0.14996377877338882"/>
          <c:w val="0.57032880612579984"/>
          <c:h val="0.7082726607529641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4F9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3F-4059-8A9A-B6F9D5B992B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3F-4059-8A9A-B6F9D5B992B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3F-4059-8A9A-B6F9D5B992BA}"/>
              </c:ext>
            </c:extLst>
          </c:dPt>
          <c:dPt>
            <c:idx val="3"/>
            <c:bubble3D val="0"/>
            <c:spPr>
              <a:solidFill>
                <a:srgbClr val="954F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3F-4059-8A9A-B6F9D5B992B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3F-4059-8A9A-B6F9D5B992BA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3F-4059-8A9A-B6F9D5B992BA}"/>
              </c:ext>
            </c:extLst>
          </c:dPt>
          <c:dLbls>
            <c:dLbl>
              <c:idx val="0"/>
              <c:layout>
                <c:manualLayout>
                  <c:x val="-5.7868187023419115E-2"/>
                  <c:y val="0.1157742226414268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B3F-4059-8A9A-B6F9D5B992BA}"/>
                </c:ext>
              </c:extLst>
            </c:dLbl>
            <c:dLbl>
              <c:idx val="1"/>
              <c:layout>
                <c:manualLayout>
                  <c:x val="-6.1194350916573138E-2"/>
                  <c:y val="4.757864182530037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3F-4059-8A9A-B6F9D5B992BA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B3F-4059-8A9A-B6F9D5B992BA}"/>
                </c:ext>
              </c:extLst>
            </c:dLbl>
            <c:dLbl>
              <c:idx val="3"/>
              <c:layout>
                <c:manualLayout>
                  <c:x val="8.6840628507295174E-3"/>
                  <c:y val="-2.14324287835831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B3F-4059-8A9A-B6F9D5B992BA}"/>
                </c:ext>
              </c:extLst>
            </c:dLbl>
            <c:dLbl>
              <c:idx val="4"/>
              <c:layout>
                <c:manualLayout>
                  <c:x val="7.1364846126339629E-3"/>
                  <c:y val="-1.543656301885691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3F-4059-8A9A-B6F9D5B992BA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B3F-4059-8A9A-B6F9D5B99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'fig7'!$A$25:$F$25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'fig7'!$A$26:$F$26</c:f>
              <c:numCache>
                <c:formatCode>0__%</c:formatCode>
                <c:ptCount val="6"/>
                <c:pt idx="0">
                  <c:v>0.91162470911783378</c:v>
                </c:pt>
                <c:pt idx="1">
                  <c:v>2.1601673600827397E-2</c:v>
                </c:pt>
                <c:pt idx="2">
                  <c:v>5.2182497708201112E-3</c:v>
                </c:pt>
                <c:pt idx="3">
                  <c:v>4.4067179089391909E-2</c:v>
                </c:pt>
                <c:pt idx="4">
                  <c:v>1.0119173542063323E-2</c:v>
                </c:pt>
                <c:pt idx="5">
                  <c:v>7.3690148790635356E-3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3F-4059-8A9A-B6F9D5B992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423556454047938"/>
          <c:y val="0.25084293357902182"/>
          <c:w val="0.26952667166807853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09973960227148E-2"/>
          <c:y val="9.7240890341918212E-2"/>
          <c:w val="0.48544173110995559"/>
          <c:h val="0.809334137169055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4F9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AC-4727-8CF3-41F4208C8A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AC-4727-8CF3-41F4208C8A9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AC-4727-8CF3-41F4208C8A9B}"/>
              </c:ext>
            </c:extLst>
          </c:dPt>
          <c:dPt>
            <c:idx val="3"/>
            <c:bubble3D val="0"/>
            <c:spPr>
              <a:solidFill>
                <a:srgbClr val="954F8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AC-4727-8CF3-41F4208C8A9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AC-4727-8CF3-41F4208C8A9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AC-4727-8CF3-41F4208C8A9B}"/>
              </c:ext>
            </c:extLst>
          </c:dPt>
          <c:dLbls>
            <c:dLbl>
              <c:idx val="0"/>
              <c:layout>
                <c:manualLayout>
                  <c:x val="2.0783916007729972E-2"/>
                  <c:y val="2.1428732927458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AC-4727-8CF3-41F4208C8A9B}"/>
                </c:ext>
              </c:extLst>
            </c:dLbl>
            <c:dLbl>
              <c:idx val="1"/>
              <c:layout>
                <c:manualLayout>
                  <c:x val="0"/>
                  <c:y val="1.75695362383495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AC-4727-8CF3-41F4208C8A9B}"/>
                </c:ext>
              </c:extLst>
            </c:dLbl>
            <c:dLbl>
              <c:idx val="2"/>
              <c:layout>
                <c:manualLayout>
                  <c:x val="-8.0481434154113397E-3"/>
                  <c:y val="-3.859140754714246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AC-4727-8CF3-41F4208C8A9B}"/>
                </c:ext>
              </c:extLst>
            </c:dLbl>
            <c:dLbl>
              <c:idx val="3"/>
              <c:layout>
                <c:manualLayout>
                  <c:x val="-2.39805767025048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AC-4727-8CF3-41F4208C8A9B}"/>
                </c:ext>
              </c:extLst>
            </c:dLbl>
            <c:dLbl>
              <c:idx val="4"/>
              <c:layout>
                <c:manualLayout>
                  <c:x val="-1.0678350547278616E-2"/>
                  <c:y val="-1.97221958815662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AC-4727-8CF3-41F4208C8A9B}"/>
                </c:ext>
              </c:extLst>
            </c:dLbl>
            <c:dLbl>
              <c:idx val="5"/>
              <c:layout>
                <c:manualLayout>
                  <c:x val="4.9955392288438351E-2"/>
                  <c:y val="-1.54365630188569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AC-4727-8CF3-41F4208C8A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'fig9'!$A$22:$F$22</c:f>
              <c:strCache>
                <c:ptCount val="6"/>
                <c:pt idx="0">
                  <c:v>France</c:v>
                </c:pt>
                <c:pt idx="1">
                  <c:v>UE27 hors France</c:v>
                </c:pt>
                <c:pt idx="2">
                  <c:v>Europe hors UE27</c:v>
                </c:pt>
                <c:pt idx="3">
                  <c:v>Afrique</c:v>
                </c:pt>
                <c:pt idx="4">
                  <c:v>Asie</c:v>
                </c:pt>
                <c:pt idx="5">
                  <c:v>Autre</c:v>
                </c:pt>
              </c:strCache>
            </c:strRef>
          </c:cat>
          <c:val>
            <c:numRef>
              <c:f>'fig9'!$A$23:$F$23</c:f>
              <c:numCache>
                <c:formatCode>0__%</c:formatCode>
                <c:ptCount val="6"/>
                <c:pt idx="0">
                  <c:v>0.87789743384442931</c:v>
                </c:pt>
                <c:pt idx="1">
                  <c:v>1.9576444213139036E-2</c:v>
                </c:pt>
                <c:pt idx="2">
                  <c:v>7.8866247648024333E-3</c:v>
                </c:pt>
                <c:pt idx="3">
                  <c:v>7.9506785699987995E-2</c:v>
                </c:pt>
                <c:pt idx="4">
                  <c:v>1.034202063066309E-2</c:v>
                </c:pt>
                <c:pt idx="5">
                  <c:v>4.7906908469781285E-3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AC-4727-8CF3-41F4208C8A9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597799196043523"/>
          <c:y val="0.25084306034702397"/>
          <c:w val="0.33774097302392647"/>
          <c:h val="0.45200322830798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157162</xdr:rowOff>
    </xdr:from>
    <xdr:to>
      <xdr:col>7</xdr:col>
      <xdr:colOff>542925</xdr:colOff>
      <xdr:row>20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100011</xdr:rowOff>
    </xdr:from>
    <xdr:to>
      <xdr:col>6</xdr:col>
      <xdr:colOff>752474</xdr:colOff>
      <xdr:row>16</xdr:row>
      <xdr:rowOff>9524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FFDFDA3-FC32-4A35-9694-DE4C945A7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101184</xdr:colOff>
      <xdr:row>30</xdr:row>
      <xdr:rowOff>8700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197184" cy="5533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123825</xdr:rowOff>
    </xdr:from>
    <xdr:to>
      <xdr:col>8</xdr:col>
      <xdr:colOff>167859</xdr:colOff>
      <xdr:row>30</xdr:row>
      <xdr:rowOff>132525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14325"/>
          <a:ext cx="6197184" cy="5533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57150</xdr:colOff>
      <xdr:row>23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25468</xdr:rowOff>
    </xdr:from>
    <xdr:to>
      <xdr:col>5</xdr:col>
      <xdr:colOff>466800</xdr:colOff>
      <xdr:row>17</xdr:row>
      <xdr:rowOff>130768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452025</xdr:colOff>
      <xdr:row>1</xdr:row>
      <xdr:rowOff>0</xdr:rowOff>
    </xdr:from>
    <xdr:to>
      <xdr:col>6</xdr:col>
      <xdr:colOff>157371</xdr:colOff>
      <xdr:row>16</xdr:row>
      <xdr:rowOff>99391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erso\TR\Bilan%202020%20d&#233;taill&#233;\Parties%20conjoncturelles\MAJ%20Graphiques%201904\Cumuls%20trimestrie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 de lecture"/>
      <sheetName val="CBV"/>
      <sheetName val="Violences sexuelles"/>
      <sheetName val="Vols_avec_armes"/>
      <sheetName val="Vols_violents_sans_arme"/>
      <sheetName val="Vols_sans_violence_personnes"/>
      <sheetName val="Cambriolages"/>
      <sheetName val="Vols_véhicules"/>
      <sheetName val="Vols_dans_véhicules"/>
      <sheetName val="Vols_accessoires_véhicules"/>
      <sheetName val="Dégradations"/>
      <sheetName val="Escroqueries"/>
    </sheetNames>
    <sheetDataSet>
      <sheetData sheetId="0"/>
      <sheetData sheetId="1"/>
      <sheetData sheetId="2"/>
      <sheetData sheetId="3">
        <row r="2">
          <cell r="D2" t="str">
            <v>Série CVS-CJO</v>
          </cell>
        </row>
      </sheetData>
      <sheetData sheetId="4"/>
      <sheetData sheetId="5"/>
      <sheetData sheetId="6">
        <row r="2">
          <cell r="D2" t="str">
            <v>Série CVS-CJO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Normal="100" workbookViewId="0">
      <selection activeCell="A21" sqref="A21"/>
    </sheetView>
  </sheetViews>
  <sheetFormatPr baseColWidth="10" defaultRowHeight="15"/>
  <sheetData>
    <row r="1" spans="1:8">
      <c r="A1" s="60" t="s">
        <v>38</v>
      </c>
      <c r="B1" s="60"/>
      <c r="C1" s="60"/>
      <c r="D1" s="60"/>
      <c r="E1" s="60"/>
      <c r="F1" s="60"/>
      <c r="G1" s="60"/>
      <c r="H1" s="60"/>
    </row>
    <row r="2" spans="1:8">
      <c r="A2" s="60"/>
      <c r="B2" s="60"/>
      <c r="C2" s="60"/>
      <c r="D2" s="60"/>
      <c r="E2" s="60"/>
      <c r="F2" s="60"/>
      <c r="G2" s="60"/>
      <c r="H2" s="60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14">
      <c r="A17" s="1"/>
      <c r="B17" s="1"/>
      <c r="C17" s="1"/>
      <c r="D17" s="1"/>
      <c r="E17" s="1"/>
      <c r="F17" s="1"/>
      <c r="G17" s="1"/>
      <c r="H17" s="1"/>
    </row>
    <row r="18" spans="1:14">
      <c r="A18" s="1"/>
      <c r="B18" s="1"/>
      <c r="C18" s="1"/>
      <c r="D18" s="1"/>
      <c r="E18" s="1"/>
      <c r="F18" s="1"/>
      <c r="G18" s="1"/>
      <c r="H18" s="1"/>
    </row>
    <row r="19" spans="1:14">
      <c r="A19" s="1"/>
      <c r="B19" s="1"/>
      <c r="C19" s="1"/>
      <c r="D19" s="1"/>
      <c r="E19" s="1"/>
      <c r="F19" s="1"/>
      <c r="G19" s="1"/>
      <c r="H19" s="1"/>
    </row>
    <row r="20" spans="1:14">
      <c r="A20" s="1"/>
      <c r="B20" s="1"/>
      <c r="C20" s="1"/>
      <c r="D20" s="1"/>
      <c r="E20" s="1"/>
      <c r="F20" s="1"/>
      <c r="G20" s="1"/>
      <c r="H20" s="1"/>
    </row>
    <row r="21" spans="1:14">
      <c r="A21" s="38" t="s">
        <v>39</v>
      </c>
      <c r="B21" s="1"/>
      <c r="C21" s="1"/>
      <c r="D21" s="1"/>
      <c r="E21" s="1"/>
      <c r="F21" s="1"/>
      <c r="G21" s="1"/>
      <c r="H21" s="1"/>
    </row>
    <row r="22" spans="1:14">
      <c r="A22" s="39" t="s">
        <v>40</v>
      </c>
      <c r="B22" s="1"/>
      <c r="C22" s="1"/>
      <c r="D22" s="1"/>
      <c r="E22" s="1"/>
      <c r="F22" s="1"/>
      <c r="G22" s="1"/>
      <c r="H22" s="1"/>
    </row>
    <row r="23" spans="1:14">
      <c r="A23" s="1"/>
      <c r="B23" s="1"/>
      <c r="C23" s="1"/>
      <c r="D23" s="1"/>
      <c r="E23" s="1"/>
      <c r="F23" s="1"/>
      <c r="G23" s="1"/>
    </row>
    <row r="24" spans="1:14">
      <c r="A24" s="1"/>
      <c r="B24" s="1"/>
      <c r="C24" s="1"/>
      <c r="D24" s="1"/>
      <c r="E24" s="1"/>
      <c r="F24" s="1"/>
      <c r="G24" s="1"/>
    </row>
    <row r="25" spans="1:14">
      <c r="A25" s="2"/>
      <c r="B25" s="40" t="s">
        <v>41</v>
      </c>
      <c r="C25" s="40" t="s">
        <v>42</v>
      </c>
      <c r="D25" s="40"/>
      <c r="E25" s="1"/>
      <c r="F25" s="1"/>
      <c r="G25" s="1"/>
    </row>
    <row r="26" spans="1:14">
      <c r="A26" s="2">
        <v>2012</v>
      </c>
      <c r="B26" s="41">
        <v>353200</v>
      </c>
      <c r="C26" s="41">
        <v>310400</v>
      </c>
      <c r="D26" s="41">
        <v>663600</v>
      </c>
      <c r="E26" s="1"/>
      <c r="F26" s="1"/>
      <c r="G26" s="1"/>
      <c r="L26" s="42"/>
      <c r="M26" s="42"/>
      <c r="N26" s="42"/>
    </row>
    <row r="27" spans="1:14">
      <c r="A27" s="2">
        <v>2013</v>
      </c>
      <c r="B27" s="41">
        <v>340100</v>
      </c>
      <c r="C27" s="41">
        <v>339900</v>
      </c>
      <c r="D27" s="41">
        <v>680100</v>
      </c>
      <c r="E27" s="1"/>
      <c r="F27" s="1"/>
      <c r="G27" s="1"/>
      <c r="L27" s="42"/>
      <c r="M27" s="42"/>
      <c r="N27" s="42"/>
    </row>
    <row r="28" spans="1:14">
      <c r="A28" s="2">
        <v>2014</v>
      </c>
      <c r="B28" s="41">
        <v>306300</v>
      </c>
      <c r="C28" s="41">
        <v>366900</v>
      </c>
      <c r="D28" s="41">
        <v>673200</v>
      </c>
      <c r="E28" s="1"/>
      <c r="F28" s="1"/>
      <c r="G28" s="1"/>
      <c r="L28" s="42"/>
      <c r="M28" s="42"/>
      <c r="N28" s="42"/>
    </row>
    <row r="29" spans="1:14">
      <c r="A29" s="2">
        <v>2015</v>
      </c>
      <c r="B29" s="41">
        <v>282400</v>
      </c>
      <c r="C29" s="41">
        <v>372900</v>
      </c>
      <c r="D29" s="41">
        <v>655300</v>
      </c>
      <c r="E29" s="1"/>
      <c r="F29" s="1"/>
      <c r="G29" s="1"/>
      <c r="L29" s="42"/>
      <c r="M29" s="42"/>
      <c r="N29" s="42"/>
    </row>
    <row r="30" spans="1:14">
      <c r="A30" s="2">
        <v>2016</v>
      </c>
      <c r="B30" s="41">
        <v>272400</v>
      </c>
      <c r="C30" s="41">
        <v>365500</v>
      </c>
      <c r="D30" s="41">
        <v>637900</v>
      </c>
      <c r="E30" s="1"/>
      <c r="F30" s="1"/>
      <c r="G30" s="1"/>
      <c r="L30" s="42"/>
      <c r="M30" s="42"/>
      <c r="N30" s="42"/>
    </row>
    <row r="31" spans="1:14">
      <c r="A31" s="2">
        <v>2017</v>
      </c>
      <c r="B31" s="41">
        <v>272700</v>
      </c>
      <c r="C31" s="41">
        <v>358200</v>
      </c>
      <c r="D31" s="41">
        <v>631000</v>
      </c>
      <c r="E31" s="1"/>
      <c r="F31" s="1"/>
      <c r="G31" s="1"/>
      <c r="L31" s="42"/>
      <c r="M31" s="42"/>
      <c r="N31" s="42"/>
    </row>
    <row r="32" spans="1:14">
      <c r="A32" s="2">
        <v>2018</v>
      </c>
      <c r="B32" s="41">
        <v>290000</v>
      </c>
      <c r="C32" s="41">
        <v>330600</v>
      </c>
      <c r="D32" s="41">
        <v>620500</v>
      </c>
      <c r="E32" s="1"/>
      <c r="F32" s="1"/>
      <c r="G32" s="1"/>
      <c r="L32" s="42"/>
      <c r="M32" s="42"/>
      <c r="N32" s="42"/>
    </row>
    <row r="33" spans="1:14">
      <c r="A33" s="2">
        <v>2019</v>
      </c>
      <c r="B33" s="41">
        <v>292100</v>
      </c>
      <c r="C33" s="41">
        <v>324000</v>
      </c>
      <c r="D33" s="41">
        <v>616000</v>
      </c>
      <c r="E33" s="1"/>
      <c r="F33" s="1"/>
      <c r="G33" s="1"/>
      <c r="L33" s="42"/>
      <c r="M33" s="42"/>
      <c r="N33" s="42"/>
    </row>
    <row r="34" spans="1:14">
      <c r="A34" s="2">
        <v>2020</v>
      </c>
      <c r="B34" s="41">
        <v>256400</v>
      </c>
      <c r="C34" s="41">
        <v>280000</v>
      </c>
      <c r="D34" s="41">
        <v>536500</v>
      </c>
      <c r="L34" s="42"/>
      <c r="M34" s="42"/>
      <c r="N34" s="42"/>
    </row>
    <row r="35" spans="1:14">
      <c r="A35" s="2">
        <v>2021</v>
      </c>
      <c r="B35" s="41">
        <v>253500</v>
      </c>
      <c r="C35" s="41">
        <v>291100</v>
      </c>
      <c r="D35" s="41">
        <v>544500</v>
      </c>
      <c r="L35" s="42"/>
      <c r="M35" s="42"/>
      <c r="N35" s="42"/>
    </row>
    <row r="37" spans="1:14">
      <c r="L37" s="42"/>
      <c r="M37" s="42"/>
      <c r="N37" s="42"/>
    </row>
    <row r="38" spans="1:14">
      <c r="L38" s="42"/>
      <c r="M38" s="42"/>
      <c r="N38" s="42"/>
    </row>
    <row r="39" spans="1:14">
      <c r="L39" s="42"/>
      <c r="M39" s="42"/>
      <c r="N39" s="42"/>
    </row>
    <row r="40" spans="1:14">
      <c r="L40" s="42"/>
      <c r="M40" s="42"/>
      <c r="N40" s="42"/>
    </row>
    <row r="41" spans="1:14">
      <c r="L41" s="42"/>
      <c r="M41" s="42"/>
      <c r="N41" s="42"/>
    </row>
    <row r="42" spans="1:14">
      <c r="L42" s="42"/>
      <c r="M42" s="42"/>
      <c r="N42" s="42"/>
    </row>
    <row r="43" spans="1:14">
      <c r="L43" s="42"/>
      <c r="M43" s="42"/>
      <c r="N43" s="42"/>
    </row>
    <row r="44" spans="1:14">
      <c r="L44" s="42"/>
      <c r="M44" s="42"/>
      <c r="N44" s="42"/>
    </row>
    <row r="45" spans="1:14">
      <c r="L45" s="42"/>
      <c r="M45" s="42"/>
      <c r="N45" s="42"/>
    </row>
    <row r="46" spans="1:14">
      <c r="L46" s="42"/>
      <c r="M46" s="42"/>
      <c r="N46" s="42"/>
    </row>
    <row r="48" spans="1:14">
      <c r="L48" s="42"/>
      <c r="M48" s="42"/>
      <c r="N48" s="42"/>
    </row>
    <row r="49" spans="12:14">
      <c r="L49" s="42"/>
      <c r="M49" s="42"/>
      <c r="N49" s="42"/>
    </row>
    <row r="50" spans="12:14">
      <c r="L50" s="42"/>
      <c r="M50" s="42"/>
      <c r="N50" s="42"/>
    </row>
    <row r="51" spans="12:14">
      <c r="L51" s="42"/>
      <c r="M51" s="42"/>
      <c r="N51" s="42"/>
    </row>
    <row r="52" spans="12:14">
      <c r="L52" s="42"/>
      <c r="M52" s="42"/>
      <c r="N52" s="42"/>
    </row>
    <row r="53" spans="12:14">
      <c r="L53" s="42"/>
      <c r="M53" s="42"/>
      <c r="N53" s="42"/>
    </row>
    <row r="54" spans="12:14">
      <c r="L54" s="42"/>
      <c r="M54" s="42"/>
      <c r="N54" s="42"/>
    </row>
    <row r="55" spans="12:14">
      <c r="L55" s="42"/>
      <c r="M55" s="42"/>
      <c r="N55" s="42"/>
    </row>
    <row r="56" spans="12:14">
      <c r="L56" s="42"/>
      <c r="M56" s="42"/>
      <c r="N56" s="42"/>
    </row>
    <row r="57" spans="12:14">
      <c r="L57" s="42"/>
      <c r="M57" s="42"/>
      <c r="N57" s="42"/>
    </row>
    <row r="59" spans="12:14">
      <c r="L59" s="42"/>
      <c r="M59" s="42"/>
      <c r="N59" s="42"/>
    </row>
    <row r="60" spans="12:14">
      <c r="L60" s="42"/>
      <c r="M60" s="42"/>
      <c r="N60" s="42"/>
    </row>
    <row r="61" spans="12:14">
      <c r="L61" s="42"/>
      <c r="M61" s="42"/>
      <c r="N61" s="42"/>
    </row>
    <row r="62" spans="12:14">
      <c r="L62" s="42"/>
      <c r="M62" s="42"/>
      <c r="N62" s="42"/>
    </row>
    <row r="63" spans="12:14">
      <c r="L63" s="42"/>
      <c r="M63" s="42"/>
      <c r="N63" s="42"/>
    </row>
    <row r="64" spans="12:14">
      <c r="L64" s="42"/>
      <c r="M64" s="42"/>
      <c r="N64" s="42"/>
    </row>
    <row r="65" spans="12:14">
      <c r="L65" s="42"/>
      <c r="M65" s="42"/>
      <c r="N65" s="42"/>
    </row>
    <row r="66" spans="12:14">
      <c r="L66" s="42"/>
      <c r="M66" s="42"/>
      <c r="N66" s="42"/>
    </row>
    <row r="67" spans="12:14">
      <c r="L67" s="42"/>
      <c r="M67" s="42"/>
      <c r="N67" s="42"/>
    </row>
    <row r="68" spans="12:14">
      <c r="L68" s="42"/>
      <c r="M68" s="42"/>
      <c r="N68" s="42"/>
    </row>
    <row r="69" spans="12:14">
      <c r="L69" s="42"/>
      <c r="M69" s="42"/>
      <c r="N69" s="42"/>
    </row>
    <row r="70" spans="12:14">
      <c r="L70" s="42"/>
      <c r="M70" s="42"/>
      <c r="N70" s="42"/>
    </row>
    <row r="71" spans="12:14">
      <c r="L71" s="42"/>
      <c r="M71" s="42"/>
      <c r="N71" s="42"/>
    </row>
  </sheetData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0"/>
  <sheetViews>
    <sheetView tabSelected="1" workbookViewId="0">
      <selection activeCell="A18" sqref="A18"/>
    </sheetView>
  </sheetViews>
  <sheetFormatPr baseColWidth="10" defaultRowHeight="16.5"/>
  <cols>
    <col min="4" max="4" width="12.7109375" style="44" customWidth="1"/>
    <col min="5" max="9" width="11.42578125" style="44"/>
    <col min="10" max="10" width="6" style="44" customWidth="1"/>
    <col min="11" max="11" width="10.140625" style="44" bestFit="1" customWidth="1"/>
    <col min="12" max="12" width="12.140625" style="44" bestFit="1" customWidth="1"/>
    <col min="13" max="16384" width="11.42578125" style="44"/>
  </cols>
  <sheetData>
    <row r="1" spans="1:12">
      <c r="A1" s="43" t="s">
        <v>43</v>
      </c>
    </row>
    <row r="2" spans="1:12">
      <c r="D2" s="45"/>
      <c r="E2" s="45"/>
      <c r="F2" s="45"/>
      <c r="G2" s="46"/>
      <c r="H2" s="46"/>
      <c r="K2" s="45" t="s">
        <v>44</v>
      </c>
      <c r="L2" s="45" t="s">
        <v>45</v>
      </c>
    </row>
    <row r="3" spans="1:12">
      <c r="D3" s="45"/>
      <c r="E3" s="45"/>
      <c r="F3" s="45"/>
      <c r="G3" s="46"/>
      <c r="H3" s="46"/>
      <c r="J3" s="44">
        <v>2012</v>
      </c>
      <c r="K3" s="44">
        <v>1</v>
      </c>
      <c r="L3" s="42">
        <v>159737.24570424776</v>
      </c>
    </row>
    <row r="4" spans="1:12">
      <c r="D4" s="45"/>
      <c r="E4" s="45"/>
      <c r="F4" s="45"/>
      <c r="G4" s="46"/>
      <c r="H4" s="46"/>
      <c r="K4" s="44">
        <v>2</v>
      </c>
      <c r="L4" s="42">
        <v>159592.13880124353</v>
      </c>
    </row>
    <row r="5" spans="1:12">
      <c r="D5" s="45"/>
      <c r="E5" s="45"/>
      <c r="F5" s="45"/>
      <c r="G5" s="46"/>
      <c r="H5" s="46"/>
      <c r="K5" s="44">
        <v>3</v>
      </c>
      <c r="L5" s="42">
        <v>162442.79681437009</v>
      </c>
    </row>
    <row r="6" spans="1:12">
      <c r="D6" s="45"/>
      <c r="E6" s="45"/>
      <c r="F6" s="45"/>
      <c r="G6" s="46"/>
      <c r="H6" s="46"/>
      <c r="K6" s="44">
        <v>4</v>
      </c>
      <c r="L6" s="42">
        <v>165264.51750906633</v>
      </c>
    </row>
    <row r="7" spans="1:12">
      <c r="D7" s="45"/>
      <c r="E7" s="45"/>
      <c r="F7" s="45"/>
      <c r="G7" s="46"/>
      <c r="H7" s="46"/>
      <c r="J7" s="44">
        <v>2013</v>
      </c>
      <c r="K7" s="44">
        <v>1</v>
      </c>
      <c r="L7" s="42">
        <v>167409.05896765948</v>
      </c>
    </row>
    <row r="8" spans="1:12">
      <c r="D8" s="45"/>
      <c r="E8" s="45"/>
      <c r="F8" s="45"/>
      <c r="G8" s="46"/>
      <c r="H8" s="46"/>
      <c r="K8" s="44">
        <v>2</v>
      </c>
      <c r="L8" s="42">
        <v>165770.62423493862</v>
      </c>
    </row>
    <row r="9" spans="1:12">
      <c r="D9" s="45"/>
      <c r="E9" s="45"/>
      <c r="F9" s="45"/>
      <c r="G9" s="46"/>
      <c r="H9" s="46"/>
      <c r="K9" s="44">
        <v>3</v>
      </c>
      <c r="L9" s="42">
        <v>166435.83725398057</v>
      </c>
    </row>
    <row r="10" spans="1:12">
      <c r="D10" s="45"/>
      <c r="E10" s="45"/>
      <c r="F10" s="45"/>
      <c r="G10" s="46"/>
      <c r="H10" s="46"/>
      <c r="K10" s="44">
        <v>4</v>
      </c>
      <c r="L10" s="42">
        <v>167148.28066347007</v>
      </c>
    </row>
    <row r="11" spans="1:12">
      <c r="D11" s="45"/>
      <c r="E11" s="45"/>
      <c r="F11" s="45"/>
      <c r="G11" s="46"/>
      <c r="H11" s="46"/>
      <c r="J11" s="44">
        <v>2014</v>
      </c>
      <c r="K11" s="44">
        <v>1</v>
      </c>
      <c r="L11" s="42">
        <v>169916.87063387112</v>
      </c>
    </row>
    <row r="12" spans="1:12">
      <c r="D12" s="45"/>
      <c r="E12" s="45"/>
      <c r="F12" s="45"/>
      <c r="G12" s="46"/>
      <c r="H12" s="46"/>
      <c r="K12" s="44">
        <v>2</v>
      </c>
      <c r="L12" s="42">
        <v>166361.10777352398</v>
      </c>
    </row>
    <row r="13" spans="1:12">
      <c r="D13" s="45"/>
      <c r="E13" s="45"/>
      <c r="F13" s="45"/>
      <c r="G13" s="46"/>
      <c r="H13" s="46"/>
      <c r="K13" s="44">
        <v>3</v>
      </c>
      <c r="L13" s="42">
        <v>162665.65751796053</v>
      </c>
    </row>
    <row r="14" spans="1:12">
      <c r="D14" s="45"/>
      <c r="E14" s="45"/>
      <c r="F14" s="45"/>
      <c r="G14" s="46"/>
      <c r="H14" s="46"/>
      <c r="K14" s="44">
        <v>4</v>
      </c>
      <c r="L14" s="42">
        <v>162718.02012714327</v>
      </c>
    </row>
    <row r="15" spans="1:12">
      <c r="D15" s="45"/>
      <c r="E15" s="45"/>
      <c r="F15" s="45"/>
      <c r="G15" s="46"/>
      <c r="H15" s="46"/>
      <c r="J15" s="44">
        <v>2015</v>
      </c>
      <c r="K15" s="44">
        <v>1</v>
      </c>
      <c r="L15" s="42">
        <v>155788.75030079833</v>
      </c>
    </row>
    <row r="16" spans="1:12">
      <c r="D16" s="45"/>
      <c r="E16" s="45"/>
      <c r="F16" s="45"/>
      <c r="G16" s="46"/>
      <c r="H16" s="46"/>
      <c r="K16" s="44">
        <v>2</v>
      </c>
      <c r="L16" s="42">
        <v>167794.96006196662</v>
      </c>
    </row>
    <row r="17" spans="1:12">
      <c r="D17" s="45"/>
      <c r="E17" s="45"/>
      <c r="F17" s="45"/>
      <c r="G17" s="46"/>
      <c r="H17" s="46"/>
      <c r="K17" s="44">
        <v>3</v>
      </c>
      <c r="L17" s="42">
        <v>165588.08270365078</v>
      </c>
    </row>
    <row r="18" spans="1:12">
      <c r="A18" s="38" t="s">
        <v>46</v>
      </c>
      <c r="D18" s="45"/>
      <c r="E18" s="45"/>
      <c r="F18" s="45"/>
      <c r="G18" s="46"/>
      <c r="H18" s="46"/>
      <c r="K18" s="44">
        <v>4</v>
      </c>
      <c r="L18" s="42">
        <v>164021.42192509706</v>
      </c>
    </row>
    <row r="19" spans="1:12">
      <c r="A19" s="47" t="s">
        <v>47</v>
      </c>
      <c r="D19" s="45"/>
      <c r="E19" s="45"/>
      <c r="F19" s="45"/>
      <c r="G19" s="46"/>
      <c r="H19" s="46"/>
      <c r="J19" s="44">
        <v>2016</v>
      </c>
      <c r="K19" s="44">
        <v>1</v>
      </c>
      <c r="L19" s="42">
        <v>162118.32387705299</v>
      </c>
    </row>
    <row r="20" spans="1:12">
      <c r="A20" s="48" t="s">
        <v>48</v>
      </c>
      <c r="D20" s="45"/>
      <c r="E20" s="45"/>
      <c r="F20" s="45"/>
      <c r="G20" s="46"/>
      <c r="H20" s="46"/>
      <c r="K20" s="44">
        <v>2</v>
      </c>
      <c r="L20" s="42">
        <v>160467.57060092798</v>
      </c>
    </row>
    <row r="21" spans="1:12">
      <c r="D21" s="45"/>
      <c r="E21" s="45"/>
      <c r="F21" s="45"/>
      <c r="G21" s="46"/>
      <c r="H21" s="46"/>
      <c r="K21" s="44">
        <v>3</v>
      </c>
      <c r="L21" s="42">
        <v>159966.85094568538</v>
      </c>
    </row>
    <row r="22" spans="1:12">
      <c r="D22" s="45"/>
      <c r="E22" s="45"/>
      <c r="F22" s="45"/>
      <c r="G22" s="46"/>
      <c r="H22" s="46"/>
      <c r="K22" s="44">
        <v>4</v>
      </c>
      <c r="L22" s="42">
        <v>156992.21860854418</v>
      </c>
    </row>
    <row r="23" spans="1:12">
      <c r="D23" s="45"/>
      <c r="E23" s="45"/>
      <c r="F23" s="45"/>
      <c r="G23" s="46"/>
      <c r="H23" s="46"/>
      <c r="J23" s="44">
        <v>2017</v>
      </c>
      <c r="K23" s="44">
        <v>1</v>
      </c>
      <c r="L23" s="42">
        <v>156878.67418556029</v>
      </c>
    </row>
    <row r="24" spans="1:12">
      <c r="D24" s="45"/>
      <c r="E24" s="45"/>
      <c r="F24" s="45"/>
      <c r="G24" s="46"/>
      <c r="H24" s="46"/>
      <c r="K24" s="44">
        <v>2</v>
      </c>
      <c r="L24" s="42">
        <v>162092.5321128706</v>
      </c>
    </row>
    <row r="25" spans="1:12">
      <c r="D25" s="45"/>
      <c r="E25" s="45"/>
      <c r="F25" s="45"/>
      <c r="G25" s="46"/>
      <c r="H25" s="46"/>
      <c r="K25" s="44">
        <v>3</v>
      </c>
      <c r="L25" s="42">
        <v>160417.8110655779</v>
      </c>
    </row>
    <row r="26" spans="1:12">
      <c r="D26" s="45"/>
      <c r="E26" s="45"/>
      <c r="F26" s="45"/>
      <c r="G26" s="46"/>
      <c r="H26" s="46"/>
      <c r="K26" s="44">
        <v>4</v>
      </c>
      <c r="L26" s="42">
        <v>159759.34465559642</v>
      </c>
    </row>
    <row r="27" spans="1:12">
      <c r="D27" s="45"/>
      <c r="E27" s="45"/>
      <c r="F27" s="45"/>
      <c r="G27" s="46"/>
      <c r="H27" s="46"/>
      <c r="J27" s="44">
        <v>2018</v>
      </c>
      <c r="K27" s="44">
        <v>1</v>
      </c>
      <c r="L27" s="42">
        <v>153412.80912209474</v>
      </c>
    </row>
    <row r="28" spans="1:12">
      <c r="D28" s="45"/>
      <c r="E28" s="45"/>
      <c r="F28" s="45"/>
      <c r="G28" s="46"/>
      <c r="H28" s="46"/>
      <c r="K28" s="44">
        <v>2</v>
      </c>
      <c r="L28" s="42">
        <v>149469.08545206432</v>
      </c>
    </row>
    <row r="29" spans="1:12">
      <c r="D29" s="45"/>
      <c r="E29" s="45"/>
      <c r="F29" s="45"/>
      <c r="G29" s="46"/>
      <c r="H29" s="46"/>
      <c r="K29" s="44">
        <v>3</v>
      </c>
      <c r="L29" s="42">
        <v>150926.87789182956</v>
      </c>
    </row>
    <row r="30" spans="1:12">
      <c r="D30" s="45"/>
      <c r="E30" s="45"/>
      <c r="F30" s="45"/>
      <c r="G30" s="46"/>
      <c r="H30" s="46"/>
      <c r="K30" s="44">
        <v>4</v>
      </c>
      <c r="L30" s="42">
        <v>166355.84434131422</v>
      </c>
    </row>
    <row r="31" spans="1:12">
      <c r="D31" s="45"/>
      <c r="E31" s="45"/>
      <c r="F31" s="45"/>
      <c r="G31" s="46"/>
      <c r="H31" s="46"/>
      <c r="J31" s="44">
        <v>2019</v>
      </c>
      <c r="K31" s="44">
        <v>1</v>
      </c>
      <c r="L31" s="42">
        <v>158234.68035410336</v>
      </c>
    </row>
    <row r="32" spans="1:12">
      <c r="D32" s="45"/>
      <c r="E32" s="45"/>
      <c r="F32" s="45"/>
      <c r="G32" s="46"/>
      <c r="H32" s="46"/>
      <c r="K32" s="44">
        <v>2</v>
      </c>
      <c r="L32" s="42">
        <v>152064.47059202587</v>
      </c>
    </row>
    <row r="33" spans="4:12">
      <c r="D33" s="45"/>
      <c r="E33" s="45"/>
      <c r="F33" s="45"/>
      <c r="G33" s="46"/>
      <c r="H33" s="46"/>
      <c r="K33" s="44">
        <v>3</v>
      </c>
      <c r="L33" s="42">
        <v>151184.21973851262</v>
      </c>
    </row>
    <row r="34" spans="4:12">
      <c r="D34" s="45"/>
      <c r="E34" s="45"/>
      <c r="F34" s="45"/>
      <c r="G34" s="46"/>
      <c r="H34" s="46"/>
      <c r="K34" s="44">
        <v>4</v>
      </c>
      <c r="L34" s="42">
        <v>153937.94463822115</v>
      </c>
    </row>
    <row r="35" spans="4:12">
      <c r="D35" s="45"/>
      <c r="E35" s="45"/>
      <c r="F35" s="45"/>
      <c r="G35" s="46"/>
      <c r="H35" s="46"/>
      <c r="J35" s="44">
        <v>2020</v>
      </c>
      <c r="K35" s="44">
        <v>1</v>
      </c>
      <c r="L35" s="42">
        <v>139086.69388054055</v>
      </c>
    </row>
    <row r="36" spans="4:12">
      <c r="D36" s="45"/>
      <c r="E36" s="45"/>
      <c r="F36" s="45"/>
      <c r="G36" s="46"/>
      <c r="H36" s="46"/>
      <c r="K36" s="44">
        <v>2</v>
      </c>
      <c r="L36" s="42">
        <v>113687.3046952744</v>
      </c>
    </row>
    <row r="37" spans="4:12">
      <c r="D37" s="45"/>
      <c r="E37" s="45"/>
      <c r="F37" s="45"/>
      <c r="G37" s="46"/>
      <c r="H37" s="46"/>
      <c r="K37" s="44">
        <v>3</v>
      </c>
      <c r="L37" s="42">
        <v>152627.69779616009</v>
      </c>
    </row>
    <row r="38" spans="4:12">
      <c r="D38" s="45"/>
      <c r="E38" s="45"/>
      <c r="F38" s="45"/>
      <c r="G38" s="46"/>
      <c r="H38" s="46"/>
      <c r="K38" s="44">
        <v>4</v>
      </c>
      <c r="L38" s="42">
        <v>129998.68424489327</v>
      </c>
    </row>
    <row r="39" spans="4:12">
      <c r="D39" s="45"/>
      <c r="E39" s="45"/>
      <c r="F39" s="45"/>
      <c r="G39" s="46"/>
      <c r="H39" s="46"/>
      <c r="J39" s="44">
        <v>2021</v>
      </c>
      <c r="K39" s="44">
        <v>1</v>
      </c>
      <c r="L39" s="42">
        <v>130372.38291173794</v>
      </c>
    </row>
    <row r="40" spans="4:12">
      <c r="D40" s="45"/>
      <c r="E40" s="45"/>
      <c r="F40" s="45"/>
      <c r="G40" s="46"/>
      <c r="H40" s="46"/>
      <c r="K40" s="44">
        <v>2</v>
      </c>
      <c r="L40" s="42">
        <v>134157.72563742608</v>
      </c>
    </row>
    <row r="41" spans="4:12">
      <c r="D41" s="45"/>
      <c r="E41" s="45"/>
      <c r="F41" s="45"/>
      <c r="G41" s="46"/>
      <c r="H41" s="46"/>
      <c r="K41" s="44">
        <v>3</v>
      </c>
      <c r="L41" s="42">
        <v>138487.99956837471</v>
      </c>
    </row>
    <row r="42" spans="4:12">
      <c r="D42" s="45"/>
      <c r="E42" s="45"/>
      <c r="F42" s="45"/>
      <c r="G42" s="46"/>
      <c r="H42" s="46"/>
      <c r="K42" s="44">
        <v>4</v>
      </c>
      <c r="L42" s="42">
        <v>138782.90822332178</v>
      </c>
    </row>
    <row r="43" spans="4:12">
      <c r="D43" s="45"/>
      <c r="E43" s="45"/>
      <c r="F43" s="45"/>
      <c r="G43" s="46"/>
      <c r="H43" s="46"/>
      <c r="K43" s="45"/>
      <c r="L43" s="42"/>
    </row>
    <row r="44" spans="4:12">
      <c r="D44" s="45"/>
      <c r="E44" s="45"/>
      <c r="F44" s="45"/>
      <c r="G44" s="46"/>
      <c r="H44" s="46"/>
      <c r="J44" s="49" t="s">
        <v>49</v>
      </c>
      <c r="K44" s="45"/>
      <c r="L44" s="42"/>
    </row>
    <row r="45" spans="4:12">
      <c r="D45" s="45"/>
      <c r="E45" s="45"/>
      <c r="F45" s="45"/>
      <c r="G45" s="46"/>
      <c r="H45" s="46"/>
      <c r="J45" s="49" t="s">
        <v>50</v>
      </c>
      <c r="K45" s="45"/>
      <c r="L45" s="42"/>
    </row>
    <row r="46" spans="4:12">
      <c r="D46" s="45"/>
      <c r="E46" s="45"/>
      <c r="F46" s="45"/>
      <c r="G46" s="46"/>
      <c r="H46" s="46"/>
      <c r="J46" s="50" t="s">
        <v>51</v>
      </c>
      <c r="K46" s="45"/>
      <c r="L46" s="42"/>
    </row>
    <row r="47" spans="4:12">
      <c r="D47" s="45"/>
      <c r="E47" s="45"/>
      <c r="F47" s="45"/>
      <c r="G47" s="46"/>
      <c r="H47" s="46"/>
      <c r="K47" s="45"/>
      <c r="L47" s="42"/>
    </row>
    <row r="48" spans="4:12">
      <c r="D48" s="45"/>
      <c r="E48" s="45"/>
      <c r="F48" s="45"/>
      <c r="G48" s="46"/>
      <c r="H48" s="46"/>
      <c r="K48" s="45"/>
      <c r="L48" s="42"/>
    </row>
    <row r="49" spans="4:12">
      <c r="D49" s="45"/>
      <c r="E49" s="45"/>
      <c r="F49" s="45"/>
      <c r="G49" s="46"/>
      <c r="H49" s="46"/>
      <c r="K49" s="45"/>
      <c r="L49" s="42"/>
    </row>
    <row r="50" spans="4:12">
      <c r="D50" s="45"/>
      <c r="E50" s="45"/>
      <c r="F50" s="45"/>
      <c r="G50" s="46"/>
      <c r="H50" s="46"/>
      <c r="K50" s="45"/>
      <c r="L50" s="42"/>
    </row>
    <row r="51" spans="4:12">
      <c r="D51" s="45"/>
      <c r="E51" s="45"/>
      <c r="F51" s="45"/>
      <c r="G51" s="46"/>
      <c r="H51" s="46"/>
      <c r="K51" s="45"/>
      <c r="L51" s="42"/>
    </row>
    <row r="52" spans="4:12">
      <c r="D52" s="45"/>
      <c r="E52" s="45"/>
      <c r="F52" s="45"/>
      <c r="G52" s="46"/>
      <c r="H52" s="46"/>
      <c r="K52" s="45"/>
      <c r="L52" s="42"/>
    </row>
    <row r="53" spans="4:12">
      <c r="D53" s="45"/>
      <c r="E53" s="45"/>
      <c r="F53" s="45"/>
      <c r="G53" s="46"/>
      <c r="H53" s="46"/>
      <c r="K53" s="45"/>
      <c r="L53" s="42"/>
    </row>
    <row r="54" spans="4:12">
      <c r="D54" s="45"/>
      <c r="E54" s="45"/>
      <c r="F54" s="45"/>
      <c r="G54" s="46"/>
      <c r="H54" s="46"/>
      <c r="K54" s="45"/>
      <c r="L54" s="42"/>
    </row>
    <row r="55" spans="4:12">
      <c r="D55" s="45"/>
      <c r="E55" s="45"/>
      <c r="F55" s="45"/>
      <c r="G55" s="46"/>
      <c r="H55" s="46"/>
      <c r="K55" s="45"/>
      <c r="L55" s="42"/>
    </row>
    <row r="56" spans="4:12">
      <c r="D56" s="45"/>
      <c r="E56" s="45"/>
      <c r="F56" s="45"/>
      <c r="G56" s="46"/>
      <c r="H56" s="46"/>
      <c r="K56" s="45"/>
      <c r="L56" s="42"/>
    </row>
    <row r="57" spans="4:12">
      <c r="D57" s="45"/>
      <c r="E57" s="45"/>
      <c r="F57" s="45"/>
      <c r="G57" s="46"/>
      <c r="H57" s="46"/>
      <c r="K57" s="45"/>
      <c r="L57" s="42"/>
    </row>
    <row r="58" spans="4:12">
      <c r="D58" s="45"/>
      <c r="E58"/>
      <c r="F58" s="45"/>
      <c r="G58" s="46"/>
      <c r="H58" s="46"/>
      <c r="K58" s="45"/>
      <c r="L58" s="42"/>
    </row>
    <row r="59" spans="4:12">
      <c r="D59" s="45"/>
      <c r="E59" s="45"/>
      <c r="F59" s="45"/>
      <c r="G59" s="46"/>
      <c r="H59" s="46"/>
      <c r="K59" s="45"/>
      <c r="L59" s="42"/>
    </row>
    <row r="60" spans="4:12">
      <c r="D60" s="45"/>
      <c r="E60" s="45"/>
      <c r="F60" s="45"/>
      <c r="G60" s="46"/>
      <c r="H60" s="46"/>
      <c r="K60" s="45"/>
      <c r="L60" s="42"/>
    </row>
    <row r="61" spans="4:12">
      <c r="D61" s="45"/>
      <c r="E61" s="45"/>
      <c r="F61" s="45"/>
      <c r="G61" s="46"/>
      <c r="H61" s="46"/>
      <c r="K61" s="45"/>
      <c r="L61" s="42"/>
    </row>
    <row r="62" spans="4:12">
      <c r="D62" s="45"/>
      <c r="E62" s="45"/>
      <c r="F62" s="45"/>
      <c r="G62" s="46"/>
      <c r="H62" s="46"/>
      <c r="K62" s="45"/>
      <c r="L62" s="42"/>
    </row>
    <row r="63" spans="4:12">
      <c r="D63" s="45"/>
      <c r="E63" s="45"/>
      <c r="F63" s="45"/>
      <c r="G63" s="46"/>
      <c r="H63" s="46"/>
      <c r="K63" s="45"/>
      <c r="L63" s="42"/>
    </row>
    <row r="64" spans="4:12">
      <c r="D64" s="45"/>
      <c r="E64" s="45"/>
      <c r="F64" s="45"/>
      <c r="G64" s="46"/>
      <c r="H64" s="46"/>
      <c r="K64" s="45"/>
      <c r="L64" s="42"/>
    </row>
    <row r="65" spans="4:12">
      <c r="D65" s="45"/>
      <c r="E65" s="45"/>
      <c r="F65" s="45"/>
      <c r="G65" s="46"/>
      <c r="H65" s="46"/>
      <c r="K65" s="45"/>
      <c r="L65" s="42"/>
    </row>
    <row r="66" spans="4:12">
      <c r="D66" s="45"/>
      <c r="E66" s="45"/>
      <c r="F66" s="45"/>
      <c r="G66" s="46"/>
      <c r="H66" s="46"/>
      <c r="K66" s="45"/>
      <c r="L66" s="42"/>
    </row>
    <row r="67" spans="4:12">
      <c r="D67" s="45"/>
      <c r="E67" s="45"/>
      <c r="F67" s="45"/>
      <c r="G67" s="46"/>
      <c r="H67" s="46"/>
      <c r="K67" s="45"/>
      <c r="L67" s="42"/>
    </row>
    <row r="68" spans="4:12">
      <c r="D68" s="45"/>
      <c r="E68" s="45"/>
      <c r="F68" s="45"/>
      <c r="G68" s="46"/>
      <c r="H68" s="46"/>
      <c r="K68" s="45"/>
      <c r="L68" s="42"/>
    </row>
    <row r="69" spans="4:12">
      <c r="D69" s="45"/>
      <c r="E69" s="45"/>
      <c r="F69" s="45"/>
      <c r="G69" s="46"/>
      <c r="H69" s="46"/>
      <c r="K69" s="45"/>
      <c r="L69" s="42"/>
    </row>
    <row r="70" spans="4:12">
      <c r="D70" s="45"/>
      <c r="E70" s="45"/>
      <c r="F70" s="45"/>
      <c r="G70" s="46"/>
      <c r="H70" s="46"/>
      <c r="K70" s="45"/>
      <c r="L70" s="42"/>
    </row>
    <row r="71" spans="4:12">
      <c r="D71" s="45"/>
      <c r="E71" s="45"/>
      <c r="F71" s="45"/>
      <c r="G71" s="46"/>
      <c r="H71" s="46"/>
      <c r="K71" s="45"/>
      <c r="L71" s="42"/>
    </row>
    <row r="72" spans="4:12">
      <c r="D72" s="45"/>
      <c r="E72" s="45"/>
      <c r="F72" s="45"/>
      <c r="G72" s="46"/>
      <c r="H72" s="46"/>
      <c r="K72" s="45"/>
      <c r="L72" s="42"/>
    </row>
    <row r="73" spans="4:12">
      <c r="D73" s="45"/>
      <c r="E73" s="45"/>
      <c r="F73" s="45"/>
      <c r="G73" s="46"/>
      <c r="H73" s="46"/>
      <c r="K73" s="45"/>
      <c r="L73" s="42"/>
    </row>
    <row r="74" spans="4:12">
      <c r="D74" s="45"/>
      <c r="E74" s="45"/>
      <c r="F74" s="45"/>
      <c r="G74" s="46"/>
      <c r="H74" s="46"/>
      <c r="K74" s="45"/>
      <c r="L74" s="42"/>
    </row>
    <row r="75" spans="4:12">
      <c r="D75" s="45"/>
      <c r="E75" s="45"/>
      <c r="F75" s="45"/>
      <c r="G75" s="46"/>
      <c r="H75" s="46"/>
      <c r="K75" s="45"/>
      <c r="L75" s="42"/>
    </row>
    <row r="76" spans="4:12">
      <c r="D76" s="45"/>
      <c r="E76" s="45"/>
      <c r="F76" s="45"/>
      <c r="G76" s="46"/>
      <c r="H76" s="46"/>
      <c r="K76" s="45"/>
      <c r="L76" s="42"/>
    </row>
    <row r="77" spans="4:12">
      <c r="D77" s="45"/>
      <c r="E77" s="45"/>
      <c r="F77" s="45"/>
      <c r="G77" s="46"/>
      <c r="H77" s="46"/>
      <c r="K77" s="45"/>
      <c r="L77" s="42"/>
    </row>
    <row r="78" spans="4:12">
      <c r="D78" s="45"/>
      <c r="E78" s="45"/>
      <c r="F78" s="45"/>
      <c r="G78" s="46"/>
      <c r="H78" s="46"/>
      <c r="K78" s="45"/>
      <c r="L78" s="42"/>
    </row>
    <row r="79" spans="4:12">
      <c r="D79" s="45"/>
      <c r="E79" s="45"/>
      <c r="F79" s="45"/>
      <c r="G79" s="46"/>
      <c r="H79" s="46"/>
      <c r="K79" s="45"/>
      <c r="L79" s="42"/>
    </row>
    <row r="80" spans="4:12">
      <c r="D80" s="45"/>
      <c r="E80" s="45"/>
      <c r="F80" s="45"/>
      <c r="G80" s="46"/>
      <c r="H80" s="46"/>
      <c r="K80" s="45"/>
      <c r="L80" s="42"/>
    </row>
    <row r="81" spans="4:12">
      <c r="D81" s="45"/>
      <c r="E81" s="45"/>
      <c r="F81" s="45"/>
      <c r="G81" s="46"/>
      <c r="H81" s="46"/>
      <c r="K81" s="45"/>
      <c r="L81" s="42"/>
    </row>
    <row r="82" spans="4:12">
      <c r="D82" s="45"/>
      <c r="E82" s="45"/>
      <c r="F82" s="45"/>
      <c r="G82" s="46"/>
      <c r="H82" s="46"/>
      <c r="K82" s="45"/>
      <c r="L82" s="42"/>
    </row>
    <row r="83" spans="4:12">
      <c r="D83" s="45"/>
      <c r="E83" s="45"/>
      <c r="F83" s="45"/>
      <c r="G83" s="46"/>
      <c r="H83" s="46"/>
      <c r="K83" s="45"/>
      <c r="L83" s="42"/>
    </row>
    <row r="84" spans="4:12">
      <c r="D84" s="45"/>
      <c r="E84" s="45"/>
      <c r="F84" s="45"/>
      <c r="G84" s="46"/>
      <c r="H84" s="46"/>
      <c r="K84" s="45"/>
      <c r="L84" s="42"/>
    </row>
    <row r="85" spans="4:12">
      <c r="D85" s="45"/>
      <c r="E85" s="45"/>
      <c r="F85" s="45"/>
      <c r="G85" s="46"/>
      <c r="H85" s="46"/>
      <c r="K85" s="45"/>
      <c r="L85" s="42"/>
    </row>
    <row r="86" spans="4:12">
      <c r="D86" s="45"/>
      <c r="E86" s="45"/>
      <c r="F86" s="45"/>
      <c r="G86" s="46"/>
      <c r="H86" s="46"/>
      <c r="K86" s="45"/>
      <c r="L86" s="42"/>
    </row>
    <row r="87" spans="4:12">
      <c r="D87" s="45"/>
      <c r="E87" s="45"/>
      <c r="F87" s="45"/>
      <c r="G87" s="46"/>
      <c r="H87" s="46"/>
      <c r="K87" s="45"/>
      <c r="L87" s="42"/>
    </row>
    <row r="88" spans="4:12">
      <c r="D88" s="45"/>
      <c r="E88" s="45"/>
      <c r="F88" s="45"/>
      <c r="G88" s="46"/>
      <c r="H88" s="46"/>
      <c r="K88" s="45"/>
      <c r="L88" s="42"/>
    </row>
    <row r="89" spans="4:12">
      <c r="D89" s="45"/>
      <c r="E89" s="45"/>
      <c r="F89" s="45"/>
      <c r="G89" s="46"/>
      <c r="H89" s="46"/>
      <c r="K89" s="45"/>
      <c r="L89" s="42"/>
    </row>
    <row r="90" spans="4:12">
      <c r="D90" s="45"/>
      <c r="E90" s="45"/>
      <c r="F90" s="45"/>
      <c r="G90" s="46"/>
      <c r="H90" s="46"/>
      <c r="K90" s="45"/>
      <c r="L90" s="42"/>
    </row>
    <row r="91" spans="4:12">
      <c r="D91" s="45"/>
      <c r="E91" s="45"/>
      <c r="F91" s="45"/>
      <c r="G91" s="46"/>
      <c r="H91" s="46"/>
      <c r="K91" s="45"/>
      <c r="L91" s="42"/>
    </row>
    <row r="92" spans="4:12">
      <c r="D92" s="45"/>
      <c r="E92" s="45"/>
      <c r="F92" s="45"/>
      <c r="G92" s="46"/>
      <c r="H92" s="46"/>
      <c r="K92" s="45"/>
      <c r="L92" s="42"/>
    </row>
    <row r="93" spans="4:12">
      <c r="D93" s="45"/>
      <c r="E93" s="45"/>
      <c r="F93" s="45"/>
      <c r="G93" s="46"/>
      <c r="H93" s="46"/>
      <c r="K93" s="45"/>
      <c r="L93" s="42"/>
    </row>
    <row r="94" spans="4:12">
      <c r="D94" s="45"/>
      <c r="E94" s="45"/>
      <c r="F94" s="45"/>
      <c r="G94" s="46"/>
      <c r="H94" s="46"/>
      <c r="K94" s="45"/>
      <c r="L94" s="42"/>
    </row>
    <row r="95" spans="4:12">
      <c r="D95" s="45"/>
      <c r="E95" s="45"/>
      <c r="F95" s="45"/>
      <c r="G95" s="46"/>
      <c r="H95" s="46"/>
      <c r="K95" s="45"/>
      <c r="L95" s="42"/>
    </row>
    <row r="96" spans="4:12">
      <c r="D96" s="45"/>
      <c r="E96" s="45"/>
      <c r="F96" s="45"/>
      <c r="G96" s="46"/>
      <c r="H96" s="46"/>
      <c r="K96" s="45"/>
      <c r="L96" s="42"/>
    </row>
    <row r="97" spans="4:12">
      <c r="D97" s="45"/>
      <c r="E97" s="45"/>
      <c r="F97" s="45"/>
      <c r="G97" s="46"/>
      <c r="H97" s="46"/>
      <c r="K97" s="45"/>
      <c r="L97" s="42"/>
    </row>
    <row r="98" spans="4:12">
      <c r="D98" s="45"/>
      <c r="E98" s="45"/>
      <c r="F98" s="45"/>
      <c r="G98" s="46"/>
      <c r="H98" s="46"/>
      <c r="K98" s="45"/>
      <c r="L98" s="42"/>
    </row>
    <row r="99" spans="4:12">
      <c r="D99" s="45"/>
      <c r="E99" s="45"/>
      <c r="F99" s="45"/>
      <c r="G99" s="46"/>
      <c r="H99" s="46"/>
      <c r="K99" s="45"/>
      <c r="L99" s="42"/>
    </row>
    <row r="100" spans="4:12">
      <c r="D100" s="51"/>
      <c r="E100" s="45"/>
      <c r="F100" s="45"/>
      <c r="G100" s="46"/>
      <c r="H100" s="46"/>
      <c r="K100" s="45"/>
      <c r="L100" s="42"/>
    </row>
    <row r="101" spans="4:12">
      <c r="D101" s="45"/>
      <c r="E101" s="45"/>
      <c r="F101" s="45"/>
      <c r="G101" s="46"/>
      <c r="H101" s="46"/>
      <c r="K101" s="45"/>
      <c r="L101" s="42"/>
    </row>
    <row r="102" spans="4:12">
      <c r="D102" s="45"/>
      <c r="E102" s="45"/>
      <c r="F102" s="45"/>
      <c r="G102" s="46"/>
      <c r="H102" s="46"/>
      <c r="K102" s="45"/>
      <c r="L102" s="42"/>
    </row>
    <row r="103" spans="4:12">
      <c r="D103" s="45"/>
      <c r="E103" s="45"/>
      <c r="F103" s="45"/>
      <c r="G103" s="46"/>
      <c r="H103" s="46"/>
      <c r="K103" s="45"/>
      <c r="L103" s="42"/>
    </row>
    <row r="104" spans="4:12">
      <c r="D104" s="45"/>
      <c r="E104" s="45"/>
      <c r="F104" s="45"/>
      <c r="G104" s="46"/>
      <c r="H104" s="46"/>
      <c r="K104" s="45"/>
      <c r="L104" s="42"/>
    </row>
    <row r="105" spans="4:12">
      <c r="D105" s="45"/>
      <c r="E105" s="45"/>
      <c r="F105" s="45"/>
      <c r="G105" s="46"/>
      <c r="H105" s="46"/>
      <c r="K105" s="45"/>
      <c r="L105" s="42"/>
    </row>
    <row r="106" spans="4:12">
      <c r="D106" s="45"/>
      <c r="E106" s="45"/>
      <c r="F106" s="45"/>
      <c r="G106" s="46"/>
      <c r="H106" s="46"/>
      <c r="K106" s="45"/>
      <c r="L106" s="42"/>
    </row>
    <row r="107" spans="4:12">
      <c r="D107" s="45"/>
      <c r="E107" s="45"/>
      <c r="F107" s="45"/>
      <c r="G107" s="46"/>
      <c r="H107" s="46"/>
      <c r="K107" s="45"/>
      <c r="L107" s="42"/>
    </row>
    <row r="108" spans="4:12">
      <c r="D108" s="45"/>
      <c r="E108" s="45"/>
      <c r="F108" s="45"/>
      <c r="G108" s="46"/>
      <c r="H108" s="46"/>
      <c r="K108" s="45"/>
      <c r="L108" s="42"/>
    </row>
    <row r="109" spans="4:12">
      <c r="D109" s="45"/>
      <c r="E109" s="45"/>
      <c r="F109" s="45"/>
      <c r="G109" s="46"/>
      <c r="H109" s="46"/>
      <c r="K109" s="45"/>
      <c r="L109" s="42"/>
    </row>
    <row r="110" spans="4:12">
      <c r="D110" s="45"/>
      <c r="E110" s="45"/>
      <c r="F110" s="45"/>
      <c r="G110" s="46"/>
      <c r="H110" s="46"/>
      <c r="K110" s="45"/>
      <c r="L110" s="42"/>
    </row>
    <row r="111" spans="4:12">
      <c r="D111" s="45"/>
      <c r="E111" s="45"/>
      <c r="F111" s="45"/>
      <c r="G111" s="46"/>
      <c r="H111" s="46"/>
      <c r="K111" s="45"/>
      <c r="L111" s="42"/>
    </row>
    <row r="112" spans="4:12">
      <c r="D112" s="45"/>
      <c r="E112" s="45"/>
      <c r="F112" s="45"/>
      <c r="G112" s="46"/>
      <c r="H112" s="46"/>
      <c r="K112" s="45"/>
      <c r="L112" s="42"/>
    </row>
    <row r="113" spans="4:12">
      <c r="D113" s="45"/>
      <c r="E113" s="45"/>
      <c r="F113" s="45"/>
      <c r="G113" s="46"/>
      <c r="H113" s="46"/>
      <c r="K113" s="45"/>
      <c r="L113" s="42"/>
    </row>
    <row r="114" spans="4:12">
      <c r="D114" s="45"/>
      <c r="E114" s="45"/>
      <c r="F114" s="45"/>
      <c r="G114" s="46"/>
      <c r="H114" s="46"/>
      <c r="K114" s="45"/>
      <c r="L114" s="42"/>
    </row>
    <row r="115" spans="4:12">
      <c r="D115" s="45"/>
      <c r="E115" s="45"/>
      <c r="F115" s="45"/>
      <c r="G115" s="46"/>
      <c r="H115" s="46"/>
      <c r="K115" s="45"/>
      <c r="L115" s="42"/>
    </row>
    <row r="116" spans="4:12">
      <c r="D116" s="45"/>
      <c r="E116" s="45"/>
      <c r="F116" s="45"/>
      <c r="G116" s="46"/>
      <c r="H116" s="46"/>
      <c r="K116" s="45"/>
      <c r="L116" s="42"/>
    </row>
    <row r="117" spans="4:12">
      <c r="D117" s="45"/>
      <c r="E117" s="45"/>
      <c r="F117" s="45"/>
      <c r="G117" s="46"/>
      <c r="H117" s="46"/>
      <c r="K117" s="45"/>
      <c r="L117" s="42"/>
    </row>
    <row r="118" spans="4:12">
      <c r="D118" s="45"/>
      <c r="E118" s="45"/>
      <c r="F118" s="45"/>
      <c r="G118" s="46"/>
      <c r="H118" s="46"/>
      <c r="K118" s="45"/>
      <c r="L118" s="42"/>
    </row>
    <row r="119" spans="4:12">
      <c r="D119" s="45"/>
      <c r="E119" s="45"/>
      <c r="F119" s="45"/>
      <c r="G119" s="46"/>
      <c r="H119" s="46"/>
      <c r="K119" s="45"/>
      <c r="L119" s="42"/>
    </row>
    <row r="120" spans="4:12">
      <c r="D120" s="45"/>
      <c r="E120" s="45"/>
      <c r="F120" s="45"/>
      <c r="G120" s="46"/>
      <c r="H120" s="46"/>
      <c r="K120" s="45"/>
      <c r="L120" s="42"/>
    </row>
    <row r="121" spans="4:12">
      <c r="D121" s="45"/>
      <c r="E121" s="45"/>
      <c r="F121" s="45"/>
      <c r="G121" s="46"/>
      <c r="H121" s="46"/>
      <c r="K121" s="45"/>
      <c r="L121" s="42"/>
    </row>
    <row r="122" spans="4:12">
      <c r="D122" s="45"/>
      <c r="E122" s="45"/>
      <c r="F122" s="45"/>
      <c r="G122" s="46"/>
      <c r="H122" s="46"/>
      <c r="K122" s="45"/>
      <c r="L122" s="42"/>
    </row>
    <row r="123" spans="4:12">
      <c r="D123" s="45"/>
      <c r="E123" s="45"/>
      <c r="F123" s="45"/>
      <c r="G123" s="46"/>
      <c r="H123" s="46"/>
      <c r="K123" s="45"/>
      <c r="L123" s="42"/>
    </row>
    <row r="124" spans="4:12">
      <c r="D124" s="45"/>
      <c r="E124" s="45"/>
      <c r="F124" s="45"/>
      <c r="G124" s="46"/>
      <c r="H124" s="46"/>
      <c r="K124" s="45"/>
      <c r="L124" s="42"/>
    </row>
    <row r="125" spans="4:12">
      <c r="D125" s="45"/>
      <c r="E125" s="45"/>
      <c r="F125" s="45"/>
      <c r="G125" s="46"/>
      <c r="H125" s="46"/>
      <c r="K125" s="45"/>
      <c r="L125" s="42"/>
    </row>
    <row r="126" spans="4:12">
      <c r="D126" s="45"/>
      <c r="E126" s="45"/>
      <c r="F126" s="45"/>
      <c r="G126" s="46"/>
      <c r="H126" s="46"/>
      <c r="K126" s="45"/>
      <c r="L126" s="42"/>
    </row>
    <row r="127" spans="4:12">
      <c r="D127" s="45"/>
      <c r="E127" s="45"/>
      <c r="F127" s="45"/>
      <c r="G127" s="46"/>
      <c r="H127" s="46"/>
      <c r="K127" s="45"/>
      <c r="L127" s="42"/>
    </row>
    <row r="128" spans="4:12">
      <c r="D128" s="45"/>
      <c r="E128" s="45"/>
      <c r="F128" s="45"/>
      <c r="G128" s="46"/>
      <c r="H128" s="46"/>
      <c r="K128" s="45"/>
      <c r="L128" s="42"/>
    </row>
    <row r="129" spans="4:12">
      <c r="D129" s="45"/>
      <c r="E129" s="45"/>
      <c r="F129" s="45"/>
      <c r="G129" s="46"/>
      <c r="H129" s="46"/>
      <c r="K129" s="45"/>
      <c r="L129" s="42"/>
    </row>
    <row r="130" spans="4:12">
      <c r="D130" s="45"/>
      <c r="E130" s="45"/>
      <c r="F130" s="45"/>
      <c r="G130" s="46"/>
      <c r="H130" s="46"/>
      <c r="K130" s="45"/>
      <c r="L130" s="42"/>
    </row>
    <row r="131" spans="4:12">
      <c r="D131" s="45"/>
      <c r="E131" s="45"/>
      <c r="F131" s="45"/>
      <c r="G131" s="46"/>
      <c r="H131" s="46"/>
      <c r="K131" s="45"/>
      <c r="L131" s="42"/>
    </row>
    <row r="132" spans="4:12">
      <c r="D132" s="45"/>
      <c r="E132" s="45"/>
      <c r="F132" s="45"/>
      <c r="G132" s="46"/>
      <c r="H132" s="46"/>
      <c r="K132" s="45"/>
      <c r="L132" s="42"/>
    </row>
    <row r="133" spans="4:12">
      <c r="D133" s="45"/>
      <c r="E133" s="45"/>
      <c r="F133" s="45"/>
      <c r="G133" s="46"/>
      <c r="H133" s="46"/>
      <c r="K133" s="45"/>
      <c r="L133" s="42"/>
    </row>
    <row r="134" spans="4:12">
      <c r="D134" s="45"/>
      <c r="E134" s="45"/>
      <c r="F134" s="45"/>
      <c r="G134" s="46"/>
      <c r="H134" s="46"/>
      <c r="K134" s="45"/>
      <c r="L134" s="42"/>
    </row>
    <row r="135" spans="4:12">
      <c r="D135" s="45"/>
      <c r="E135" s="45"/>
      <c r="F135" s="45"/>
      <c r="G135" s="46"/>
      <c r="H135" s="46"/>
      <c r="K135" s="45"/>
      <c r="L135" s="42"/>
    </row>
    <row r="136" spans="4:12">
      <c r="D136" s="45"/>
      <c r="E136" s="45"/>
      <c r="F136" s="45"/>
      <c r="G136" s="46"/>
      <c r="H136" s="46"/>
      <c r="K136" s="45"/>
      <c r="L136" s="42"/>
    </row>
    <row r="137" spans="4:12">
      <c r="D137" s="45"/>
      <c r="E137" s="45"/>
      <c r="F137" s="45"/>
      <c r="G137" s="46"/>
      <c r="H137" s="46"/>
      <c r="K137" s="45"/>
      <c r="L137" s="42"/>
    </row>
    <row r="138" spans="4:12">
      <c r="D138" s="45"/>
      <c r="E138" s="45"/>
      <c r="F138" s="45"/>
      <c r="G138" s="46"/>
      <c r="H138" s="46"/>
      <c r="K138" s="45"/>
      <c r="L138" s="42"/>
    </row>
    <row r="139" spans="4:12">
      <c r="D139" s="45"/>
      <c r="E139" s="45"/>
      <c r="F139" s="45"/>
      <c r="G139" s="46"/>
      <c r="H139" s="46"/>
      <c r="K139" s="45"/>
      <c r="L139" s="42"/>
    </row>
    <row r="140" spans="4:12">
      <c r="D140" s="45"/>
      <c r="E140" s="45"/>
      <c r="F140" s="45"/>
      <c r="G140" s="46"/>
      <c r="H140" s="46"/>
      <c r="K140" s="45"/>
      <c r="L140" s="42"/>
    </row>
    <row r="141" spans="4:12">
      <c r="D141" s="45"/>
      <c r="E141" s="45"/>
      <c r="F141" s="45"/>
      <c r="G141" s="46"/>
      <c r="H141" s="46"/>
      <c r="K141" s="45"/>
      <c r="L141" s="42"/>
    </row>
    <row r="142" spans="4:12">
      <c r="D142" s="45"/>
      <c r="E142" s="45"/>
      <c r="F142" s="45"/>
      <c r="G142" s="46"/>
      <c r="H142" s="46"/>
      <c r="K142" s="45"/>
      <c r="L142" s="42"/>
    </row>
    <row r="143" spans="4:12">
      <c r="D143" s="45"/>
      <c r="E143" s="45"/>
      <c r="F143" s="45"/>
      <c r="G143" s="46"/>
      <c r="H143" s="46"/>
      <c r="K143" s="45"/>
      <c r="L143" s="42"/>
    </row>
    <row r="144" spans="4:12">
      <c r="D144" s="45"/>
      <c r="E144" s="45"/>
      <c r="F144" s="45"/>
      <c r="G144" s="46"/>
      <c r="H144" s="46"/>
      <c r="K144" s="45"/>
      <c r="L144" s="42"/>
    </row>
    <row r="145" spans="4:12">
      <c r="D145" s="45"/>
      <c r="E145" s="45"/>
      <c r="F145" s="45"/>
      <c r="G145" s="46"/>
      <c r="H145" s="46"/>
      <c r="K145" s="45"/>
      <c r="L145" s="42"/>
    </row>
    <row r="146" spans="4:12">
      <c r="D146" s="45"/>
      <c r="E146" s="45"/>
      <c r="F146" s="45"/>
      <c r="G146" s="46"/>
      <c r="H146" s="46"/>
      <c r="K146" s="45"/>
      <c r="L146" s="42"/>
    </row>
    <row r="147" spans="4:12">
      <c r="D147" s="45"/>
      <c r="E147" s="45"/>
      <c r="F147" s="45"/>
      <c r="G147" s="46"/>
      <c r="H147" s="46"/>
      <c r="K147" s="45"/>
      <c r="L147" s="42"/>
    </row>
    <row r="148" spans="4:12">
      <c r="D148" s="45"/>
      <c r="E148" s="45"/>
      <c r="F148" s="45"/>
      <c r="G148" s="46"/>
      <c r="H148" s="46"/>
      <c r="K148" s="45"/>
      <c r="L148" s="42"/>
    </row>
    <row r="149" spans="4:12">
      <c r="D149" s="45"/>
      <c r="E149" s="45"/>
      <c r="F149" s="45"/>
      <c r="G149" s="46"/>
      <c r="H149" s="46"/>
      <c r="K149" s="45"/>
      <c r="L149" s="42"/>
    </row>
    <row r="150" spans="4:12">
      <c r="D150" s="45"/>
      <c r="E150" s="45"/>
      <c r="F150" s="45"/>
      <c r="G150" s="46"/>
      <c r="H150" s="46"/>
      <c r="K150" s="45"/>
      <c r="L150" s="42"/>
    </row>
    <row r="151" spans="4:12">
      <c r="D151" s="45"/>
      <c r="E151" s="45"/>
      <c r="F151" s="45"/>
      <c r="G151" s="46"/>
      <c r="H151" s="46"/>
      <c r="K151" s="45"/>
      <c r="L151" s="42"/>
    </row>
    <row r="152" spans="4:12">
      <c r="D152" s="45"/>
      <c r="E152" s="45"/>
      <c r="F152" s="45"/>
      <c r="G152" s="46"/>
      <c r="H152" s="46"/>
      <c r="K152" s="45"/>
      <c r="L152" s="42"/>
    </row>
    <row r="153" spans="4:12">
      <c r="D153" s="45"/>
      <c r="E153" s="45"/>
      <c r="F153" s="45"/>
      <c r="G153" s="46"/>
      <c r="H153" s="46"/>
      <c r="K153" s="45"/>
      <c r="L153" s="42"/>
    </row>
    <row r="154" spans="4:12">
      <c r="D154" s="45"/>
      <c r="E154" s="45"/>
      <c r="F154" s="45"/>
      <c r="G154" s="46"/>
      <c r="H154" s="46"/>
      <c r="K154" s="45"/>
      <c r="L154" s="42"/>
    </row>
    <row r="155" spans="4:12">
      <c r="D155" s="45"/>
      <c r="E155" s="45"/>
      <c r="F155" s="45"/>
      <c r="G155" s="46"/>
      <c r="H155" s="46"/>
      <c r="K155" s="45"/>
      <c r="L155" s="42"/>
    </row>
    <row r="156" spans="4:12">
      <c r="D156" s="45"/>
      <c r="E156" s="45"/>
      <c r="F156" s="45"/>
      <c r="G156" s="46"/>
      <c r="H156" s="46"/>
      <c r="K156" s="45"/>
      <c r="L156" s="42"/>
    </row>
    <row r="157" spans="4:12">
      <c r="D157" s="45"/>
      <c r="E157" s="45"/>
      <c r="F157" s="45"/>
      <c r="G157" s="46"/>
      <c r="H157" s="46"/>
      <c r="K157" s="45"/>
      <c r="L157" s="42"/>
    </row>
    <row r="158" spans="4:12">
      <c r="D158" s="45"/>
      <c r="E158" s="45"/>
      <c r="F158" s="45"/>
      <c r="G158" s="46"/>
      <c r="H158" s="46"/>
      <c r="K158" s="45"/>
      <c r="L158" s="42"/>
    </row>
    <row r="159" spans="4:12">
      <c r="D159" s="45"/>
      <c r="E159" s="45"/>
      <c r="F159" s="45"/>
      <c r="G159" s="46"/>
      <c r="H159" s="46"/>
      <c r="K159" s="45"/>
      <c r="L159" s="42"/>
    </row>
    <row r="160" spans="4:12">
      <c r="D160" s="45"/>
      <c r="E160" s="45"/>
      <c r="F160" s="45"/>
      <c r="G160" s="46"/>
      <c r="H160" s="46"/>
      <c r="K160" s="45"/>
      <c r="L160" s="42"/>
    </row>
    <row r="161" spans="4:12">
      <c r="D161" s="45"/>
      <c r="E161" s="45"/>
      <c r="F161" s="45"/>
      <c r="G161" s="46"/>
      <c r="H161" s="46"/>
      <c r="L161" s="42"/>
    </row>
    <row r="162" spans="4:12">
      <c r="D162" s="45"/>
      <c r="E162" s="45"/>
      <c r="F162" s="45"/>
      <c r="G162" s="46"/>
      <c r="H162" s="46"/>
      <c r="L162" s="42"/>
    </row>
    <row r="163" spans="4:12">
      <c r="D163" s="45"/>
      <c r="E163" s="45"/>
      <c r="F163" s="45"/>
      <c r="G163" s="46"/>
      <c r="H163" s="46"/>
      <c r="L163" s="42"/>
    </row>
    <row r="164" spans="4:12">
      <c r="D164" s="45"/>
      <c r="E164" s="45"/>
      <c r="F164" s="45"/>
      <c r="G164" s="46"/>
      <c r="H164" s="46"/>
      <c r="L164" s="42"/>
    </row>
    <row r="165" spans="4:12">
      <c r="D165" s="45"/>
      <c r="E165" s="45"/>
      <c r="F165" s="45"/>
      <c r="G165" s="46"/>
      <c r="H165" s="46"/>
      <c r="L165" s="42"/>
    </row>
    <row r="166" spans="4:12">
      <c r="D166" s="45"/>
      <c r="E166" s="45"/>
      <c r="F166" s="45"/>
      <c r="G166" s="46"/>
      <c r="H166" s="46"/>
      <c r="L166" s="42"/>
    </row>
    <row r="167" spans="4:12">
      <c r="D167" s="45"/>
      <c r="E167" s="45"/>
      <c r="F167" s="45"/>
      <c r="G167" s="46"/>
      <c r="H167" s="46"/>
      <c r="L167" s="42"/>
    </row>
    <row r="168" spans="4:12">
      <c r="D168" s="45"/>
      <c r="E168" s="45"/>
      <c r="F168" s="45"/>
      <c r="G168" s="46"/>
      <c r="H168" s="46"/>
      <c r="L168" s="42"/>
    </row>
    <row r="169" spans="4:12">
      <c r="D169" s="45"/>
      <c r="E169" s="45"/>
      <c r="F169" s="45"/>
      <c r="G169" s="46"/>
      <c r="H169" s="46"/>
      <c r="L169" s="42"/>
    </row>
    <row r="170" spans="4:12">
      <c r="D170" s="45"/>
      <c r="E170" s="45"/>
      <c r="F170" s="45"/>
      <c r="G170" s="46"/>
      <c r="H170" s="46"/>
      <c r="L170" s="42"/>
    </row>
    <row r="171" spans="4:12">
      <c r="D171" s="45"/>
      <c r="E171" s="45"/>
      <c r="F171" s="45"/>
      <c r="G171" s="46"/>
      <c r="H171" s="46"/>
      <c r="L171" s="42"/>
    </row>
    <row r="172" spans="4:12">
      <c r="D172" s="45"/>
      <c r="E172" s="45"/>
      <c r="F172" s="45"/>
      <c r="G172" s="46"/>
      <c r="H172" s="46"/>
      <c r="L172" s="42"/>
    </row>
    <row r="173" spans="4:12">
      <c r="D173" s="45"/>
      <c r="E173" s="45"/>
      <c r="F173" s="45"/>
      <c r="G173" s="46"/>
      <c r="H173" s="46"/>
      <c r="L173" s="42"/>
    </row>
    <row r="174" spans="4:12">
      <c r="D174" s="45"/>
      <c r="E174" s="45"/>
      <c r="F174" s="45"/>
      <c r="G174" s="46"/>
      <c r="H174" s="46"/>
      <c r="L174" s="42"/>
    </row>
    <row r="175" spans="4:12">
      <c r="D175" s="45"/>
      <c r="E175" s="45"/>
      <c r="F175" s="45"/>
      <c r="G175" s="46"/>
      <c r="H175" s="46"/>
      <c r="L175" s="42"/>
    </row>
    <row r="176" spans="4:12">
      <c r="D176" s="45"/>
      <c r="E176" s="45"/>
      <c r="F176" s="45"/>
      <c r="G176" s="46"/>
      <c r="H176" s="46"/>
      <c r="L176" s="42"/>
    </row>
    <row r="177" spans="4:12">
      <c r="D177" s="45"/>
      <c r="E177" s="45"/>
      <c r="F177" s="45"/>
      <c r="G177" s="46"/>
      <c r="H177" s="46"/>
      <c r="L177" s="42"/>
    </row>
    <row r="178" spans="4:12">
      <c r="D178" s="45"/>
      <c r="E178" s="45"/>
      <c r="F178" s="45"/>
      <c r="G178" s="46"/>
      <c r="H178" s="46"/>
      <c r="L178" s="42"/>
    </row>
    <row r="179" spans="4:12">
      <c r="D179" s="45"/>
      <c r="E179" s="45"/>
      <c r="F179" s="45"/>
      <c r="G179" s="46"/>
      <c r="H179" s="46"/>
      <c r="L179" s="42"/>
    </row>
    <row r="180" spans="4:12">
      <c r="D180" s="45"/>
      <c r="E180" s="45"/>
      <c r="F180" s="45"/>
      <c r="G180" s="46"/>
      <c r="H180" s="46"/>
      <c r="L180" s="42"/>
    </row>
    <row r="181" spans="4:12">
      <c r="D181" s="45"/>
      <c r="E181" s="45"/>
      <c r="F181" s="45"/>
      <c r="G181" s="46"/>
      <c r="H181" s="46"/>
      <c r="L181" s="42"/>
    </row>
    <row r="182" spans="4:12">
      <c r="D182" s="45"/>
      <c r="E182" s="45"/>
      <c r="F182" s="45"/>
      <c r="G182" s="46"/>
      <c r="H182" s="46"/>
      <c r="L182" s="42"/>
    </row>
    <row r="183" spans="4:12">
      <c r="D183" s="45"/>
      <c r="E183" s="45"/>
      <c r="F183" s="45"/>
      <c r="G183" s="46"/>
      <c r="H183" s="46"/>
      <c r="L183" s="42"/>
    </row>
    <row r="184" spans="4:12">
      <c r="D184" s="45"/>
      <c r="E184" s="45"/>
      <c r="F184" s="45"/>
      <c r="G184" s="46"/>
      <c r="H184" s="46"/>
      <c r="L184" s="42"/>
    </row>
    <row r="185" spans="4:12">
      <c r="D185" s="45"/>
      <c r="E185" s="45"/>
      <c r="F185" s="45"/>
      <c r="G185" s="46"/>
      <c r="H185" s="46"/>
      <c r="L185" s="42"/>
    </row>
    <row r="186" spans="4:12">
      <c r="D186" s="45"/>
      <c r="E186" s="45"/>
      <c r="F186" s="45"/>
      <c r="G186" s="46"/>
      <c r="H186" s="46"/>
    </row>
    <row r="187" spans="4:12">
      <c r="D187" s="45"/>
      <c r="E187" s="45"/>
      <c r="F187" s="45"/>
      <c r="G187" s="46"/>
      <c r="H187" s="46"/>
    </row>
    <row r="188" spans="4:12">
      <c r="D188" s="45"/>
      <c r="E188" s="45"/>
      <c r="F188" s="45"/>
      <c r="G188" s="46"/>
      <c r="H188" s="46"/>
    </row>
    <row r="189" spans="4:12">
      <c r="D189" s="45"/>
      <c r="E189" s="45"/>
      <c r="F189" s="45"/>
      <c r="G189" s="46"/>
      <c r="H189" s="46"/>
    </row>
    <row r="190" spans="4:12">
      <c r="D190" s="45"/>
      <c r="E190" s="45"/>
      <c r="F190" s="45"/>
      <c r="G190" s="46"/>
      <c r="H190" s="46"/>
    </row>
    <row r="191" spans="4:12">
      <c r="D191" s="45"/>
      <c r="E191" s="45"/>
      <c r="F191" s="45"/>
      <c r="G191" s="46"/>
      <c r="H191" s="46"/>
    </row>
    <row r="192" spans="4:12">
      <c r="D192" s="45"/>
      <c r="E192" s="45"/>
      <c r="F192" s="45"/>
      <c r="G192" s="46"/>
      <c r="H192" s="46"/>
    </row>
    <row r="193" spans="4:8">
      <c r="D193" s="45"/>
      <c r="E193" s="45"/>
      <c r="F193" s="45"/>
      <c r="G193" s="46"/>
      <c r="H193" s="46"/>
    </row>
    <row r="194" spans="4:8">
      <c r="D194" s="45"/>
      <c r="E194" s="45"/>
      <c r="F194" s="45"/>
      <c r="G194" s="46"/>
      <c r="H194" s="46"/>
    </row>
    <row r="195" spans="4:8">
      <c r="D195" s="45"/>
      <c r="E195" s="45"/>
      <c r="F195" s="45"/>
      <c r="G195" s="46"/>
      <c r="H195" s="46"/>
    </row>
    <row r="196" spans="4:8">
      <c r="D196" s="45"/>
      <c r="E196" s="45"/>
      <c r="F196" s="45"/>
      <c r="G196" s="46"/>
      <c r="H196" s="46"/>
    </row>
    <row r="197" spans="4:8">
      <c r="D197" s="45"/>
      <c r="E197" s="45"/>
      <c r="F197" s="45"/>
      <c r="G197" s="46"/>
      <c r="H197" s="46"/>
    </row>
    <row r="198" spans="4:8">
      <c r="D198" s="45"/>
      <c r="E198" s="45"/>
      <c r="F198" s="45"/>
      <c r="G198" s="46"/>
      <c r="H198" s="46"/>
    </row>
    <row r="199" spans="4:8">
      <c r="D199" s="45"/>
      <c r="E199" s="45"/>
      <c r="F199" s="45"/>
      <c r="G199" s="46"/>
      <c r="H199" s="46"/>
    </row>
    <row r="200" spans="4:8">
      <c r="D200" s="45"/>
      <c r="E200" s="45"/>
      <c r="F200" s="45"/>
      <c r="G200" s="46"/>
      <c r="H200" s="46"/>
    </row>
  </sheetData>
  <pageMargins left="0.70866141732283472" right="0.70866141732283472" top="0.74803149606299213" bottom="0.74803149606299213" header="0.31496062992125984" footer="0.31496062992125984"/>
  <pageSetup paperSize="8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3" sqref="A33"/>
    </sheetView>
  </sheetViews>
  <sheetFormatPr baseColWidth="10" defaultRowHeight="15"/>
  <sheetData>
    <row r="1" spans="1:11">
      <c r="A1" s="3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53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59" t="s">
        <v>72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35" sqref="D35"/>
    </sheetView>
  </sheetViews>
  <sheetFormatPr baseColWidth="10" defaultRowHeight="15"/>
  <sheetData>
    <row r="1" spans="1:10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s="57" customFormat="1" ht="12">
      <c r="A32" s="53" t="s">
        <v>62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57" customFormat="1" ht="12">
      <c r="A33" s="53" t="s">
        <v>61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10" s="57" customFormat="1" ht="12">
      <c r="A34" s="53" t="s">
        <v>59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57" customFormat="1" ht="12">
      <c r="A35" s="53" t="s">
        <v>63</v>
      </c>
      <c r="B35" s="53"/>
      <c r="C35" s="53"/>
      <c r="D35" s="53"/>
      <c r="E35" s="53"/>
      <c r="F35" s="53"/>
      <c r="G35" s="53"/>
      <c r="H35" s="53"/>
      <c r="I35" s="53"/>
      <c r="J35" s="53"/>
    </row>
    <row r="36" spans="1:10" s="57" customFormat="1" ht="12">
      <c r="A36" s="58" t="s">
        <v>60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zoomScaleNormal="100" workbookViewId="0">
      <selection activeCell="L20" sqref="L20"/>
    </sheetView>
  </sheetViews>
  <sheetFormatPr baseColWidth="10" defaultColWidth="11.42578125" defaultRowHeight="15"/>
  <cols>
    <col min="1" max="4" width="11.42578125" style="1"/>
    <col min="5" max="5" width="14.140625" style="1" customWidth="1"/>
    <col min="6" max="16384" width="11.42578125" style="1"/>
  </cols>
  <sheetData>
    <row r="1" spans="1:1">
      <c r="A1" s="52" t="s">
        <v>52</v>
      </c>
    </row>
    <row r="2" spans="1:1">
      <c r="A2" s="52" t="s">
        <v>31</v>
      </c>
    </row>
    <row r="25" spans="1:5" s="53" customFormat="1" ht="12">
      <c r="A25" s="38" t="s">
        <v>69</v>
      </c>
    </row>
    <row r="26" spans="1:5" s="53" customFormat="1" ht="12">
      <c r="A26" s="38" t="s">
        <v>74</v>
      </c>
    </row>
    <row r="27" spans="1:5" s="53" customFormat="1" ht="12">
      <c r="A27" s="39" t="s">
        <v>73</v>
      </c>
    </row>
    <row r="30" spans="1:5">
      <c r="B30" s="2"/>
      <c r="C30" s="2" t="s">
        <v>0</v>
      </c>
      <c r="D30" s="2"/>
      <c r="E30" s="2"/>
    </row>
    <row r="31" spans="1:5">
      <c r="B31" s="2"/>
      <c r="C31" s="2" t="s">
        <v>1</v>
      </c>
      <c r="D31" s="2" t="s">
        <v>2</v>
      </c>
      <c r="E31" s="2" t="s">
        <v>3</v>
      </c>
    </row>
    <row r="32" spans="1:5">
      <c r="B32" s="2" t="s">
        <v>4</v>
      </c>
      <c r="C32" s="20">
        <v>0.29163043848222214</v>
      </c>
      <c r="D32" s="20">
        <v>0.21041076585441043</v>
      </c>
      <c r="E32" s="20">
        <v>0.25209366768496627</v>
      </c>
    </row>
    <row r="33" spans="2:5">
      <c r="B33" s="1" t="s">
        <v>5</v>
      </c>
      <c r="C33" s="21">
        <v>1.5892322544444482</v>
      </c>
      <c r="D33" s="21">
        <v>1.6226711037733874</v>
      </c>
      <c r="E33" s="21">
        <v>1.605466475875565</v>
      </c>
    </row>
    <row r="34" spans="2:5">
      <c r="B34" s="1" t="s">
        <v>6</v>
      </c>
      <c r="C34" s="21">
        <v>3.2233293821120093</v>
      </c>
      <c r="D34" s="21">
        <v>3.6121918157200321</v>
      </c>
      <c r="E34" s="21">
        <v>3.4139806155599288</v>
      </c>
    </row>
    <row r="35" spans="2:5">
      <c r="B35" s="2" t="s">
        <v>7</v>
      </c>
      <c r="C35" s="20">
        <v>4.4723675066551154</v>
      </c>
      <c r="D35" s="20">
        <v>4.2458658252958479</v>
      </c>
      <c r="E35" s="20">
        <v>4.3582656423346995</v>
      </c>
    </row>
    <row r="36" spans="2:5">
      <c r="B36" s="2" t="s">
        <v>8</v>
      </c>
      <c r="C36" s="20">
        <v>4.7601226470221336</v>
      </c>
      <c r="D36" s="20">
        <v>3.9972587485295024</v>
      </c>
      <c r="E36" s="20">
        <v>4.3688209841162857</v>
      </c>
    </row>
    <row r="37" spans="2:5">
      <c r="B37" s="2" t="s">
        <v>9</v>
      </c>
      <c r="C37" s="20">
        <v>4.7159869322373273</v>
      </c>
      <c r="D37" s="20">
        <v>3.6981212087689213</v>
      </c>
      <c r="E37" s="20">
        <v>4.1925963427305897</v>
      </c>
    </row>
    <row r="38" spans="2:5">
      <c r="B38" s="2" t="s">
        <v>10</v>
      </c>
      <c r="C38" s="20">
        <v>4.6961502061951714</v>
      </c>
      <c r="D38" s="20">
        <v>3.6840868400661786</v>
      </c>
      <c r="E38" s="20">
        <v>4.1804097878918176</v>
      </c>
    </row>
    <row r="39" spans="2:5">
      <c r="B39" s="2" t="s">
        <v>11</v>
      </c>
      <c r="C39" s="20">
        <v>4.4309613652298419</v>
      </c>
      <c r="D39" s="20">
        <v>3.4289321147896592</v>
      </c>
      <c r="E39" s="20">
        <v>3.9247608215545227</v>
      </c>
    </row>
    <row r="40" spans="2:5">
      <c r="B40" s="2" t="s">
        <v>12</v>
      </c>
      <c r="C40" s="20">
        <v>4.3087326914792659</v>
      </c>
      <c r="D40" s="20">
        <v>3.1891048300200477</v>
      </c>
      <c r="E40" s="20">
        <v>3.7398773116662012</v>
      </c>
    </row>
    <row r="41" spans="2:5">
      <c r="B41" s="2" t="s">
        <v>13</v>
      </c>
      <c r="C41" s="20">
        <v>3.7328994300354257</v>
      </c>
      <c r="D41" s="20">
        <v>2.6471148436854377</v>
      </c>
      <c r="E41" s="20">
        <v>3.1753214525053202</v>
      </c>
    </row>
    <row r="42" spans="2:5">
      <c r="B42" s="2" t="s">
        <v>14</v>
      </c>
      <c r="C42" s="20">
        <v>3.4041881431236458</v>
      </c>
      <c r="D42" s="20">
        <v>2.1536809835789912</v>
      </c>
      <c r="E42" s="20">
        <v>2.7505068152922383</v>
      </c>
    </row>
    <row r="43" spans="2:5">
      <c r="B43" s="2" t="s">
        <v>15</v>
      </c>
      <c r="C43" s="20">
        <v>2.8276191062415363</v>
      </c>
      <c r="D43" s="20">
        <v>1.7812065991355068</v>
      </c>
      <c r="E43" s="20">
        <v>2.2714381457937844</v>
      </c>
    </row>
    <row r="44" spans="2:5">
      <c r="B44" s="2" t="s">
        <v>16</v>
      </c>
      <c r="C44" s="20">
        <v>2.5522957197532472</v>
      </c>
      <c r="D44" s="20">
        <v>1.6072783940328468</v>
      </c>
      <c r="E44" s="20">
        <v>2.0446363042555364</v>
      </c>
    </row>
    <row r="45" spans="2:5">
      <c r="B45" s="2" t="s">
        <v>17</v>
      </c>
      <c r="C45" s="20">
        <v>1.7369425749984573</v>
      </c>
      <c r="D45" s="20">
        <v>1.0108134002636815</v>
      </c>
      <c r="E45" s="20">
        <v>1.2949346449771475</v>
      </c>
    </row>
    <row r="50" spans="1:1">
      <c r="A50" s="17"/>
    </row>
  </sheetData>
  <pageMargins left="0.19685039370078741" right="0.19685039370078741" top="0.19685039370078741" bottom="0.19685039370078741" header="0" footer="0"/>
  <pageSetup paperSize="9" scale="2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zoomScaleNormal="100" workbookViewId="0">
      <selection activeCell="A20" sqref="A20"/>
    </sheetView>
  </sheetViews>
  <sheetFormatPr baseColWidth="10" defaultColWidth="11.42578125" defaultRowHeight="15"/>
  <cols>
    <col min="1" max="9" width="11.42578125" style="1"/>
    <col min="10" max="10" width="15.5703125" style="1" customWidth="1"/>
    <col min="11" max="16384" width="11.42578125" style="1"/>
  </cols>
  <sheetData>
    <row r="1" spans="1:18">
      <c r="A1" s="3" t="s">
        <v>53</v>
      </c>
      <c r="C1" s="3"/>
      <c r="D1" s="3"/>
      <c r="E1" s="3"/>
      <c r="F1" s="3"/>
    </row>
    <row r="7" spans="1:18">
      <c r="J7" s="2"/>
      <c r="K7" s="2"/>
      <c r="L7" s="2"/>
      <c r="M7" s="2"/>
      <c r="N7" s="2"/>
      <c r="O7" s="2"/>
    </row>
    <row r="12" spans="1:18">
      <c r="H12" s="22"/>
    </row>
    <row r="13" spans="1:18">
      <c r="H13" s="22"/>
    </row>
    <row r="14" spans="1:18">
      <c r="H14" s="22"/>
    </row>
    <row r="15" spans="1:18">
      <c r="H15" s="22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20" spans="1:6">
      <c r="A20" s="38" t="s">
        <v>69</v>
      </c>
    </row>
    <row r="21" spans="1:6">
      <c r="A21" s="38" t="s">
        <v>70</v>
      </c>
    </row>
    <row r="22" spans="1:6">
      <c r="A22" s="39" t="s">
        <v>71</v>
      </c>
    </row>
    <row r="25" spans="1:6">
      <c r="A25" s="53" t="s">
        <v>32</v>
      </c>
      <c r="B25" s="53" t="s">
        <v>33</v>
      </c>
      <c r="C25" s="53" t="s">
        <v>34</v>
      </c>
      <c r="D25" s="53" t="s">
        <v>35</v>
      </c>
      <c r="E25" s="53" t="s">
        <v>36</v>
      </c>
      <c r="F25" s="53" t="s">
        <v>37</v>
      </c>
    </row>
    <row r="26" spans="1:6">
      <c r="A26" s="54">
        <v>0.91162470911783378</v>
      </c>
      <c r="B26" s="54">
        <v>2.1601673600827397E-2</v>
      </c>
      <c r="C26" s="54">
        <v>5.2182497708201112E-3</v>
      </c>
      <c r="D26" s="54">
        <v>4.4067179089391909E-2</v>
      </c>
      <c r="E26" s="54">
        <v>1.0119173542063323E-2</v>
      </c>
      <c r="F26" s="54">
        <v>7.3690148790635356E-3</v>
      </c>
    </row>
  </sheetData>
  <mergeCells count="1">
    <mergeCell ref="I15:R1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>
      <selection activeCell="B16" sqref="B16"/>
    </sheetView>
  </sheetViews>
  <sheetFormatPr baseColWidth="10" defaultColWidth="11.42578125" defaultRowHeight="15"/>
  <cols>
    <col min="1" max="1" width="21.85546875" style="1" customWidth="1"/>
    <col min="2" max="7" width="13.42578125" style="1" customWidth="1"/>
    <col min="8" max="8" width="7.42578125" style="1" customWidth="1"/>
    <col min="9" max="20" width="7.7109375" style="1" customWidth="1"/>
    <col min="21" max="16384" width="11.42578125" style="1"/>
  </cols>
  <sheetData>
    <row r="1" spans="1:20">
      <c r="A1" s="52" t="s">
        <v>54</v>
      </c>
      <c r="B1" s="6"/>
      <c r="C1" s="6"/>
      <c r="D1" s="6"/>
      <c r="E1" s="7"/>
      <c r="F1" s="7"/>
      <c r="G1" s="7"/>
      <c r="H1" s="7"/>
      <c r="I1" s="7"/>
      <c r="J1" s="24"/>
    </row>
    <row r="2" spans="1:20" ht="15.75">
      <c r="A2" s="5"/>
      <c r="B2" s="6"/>
      <c r="C2" s="6"/>
      <c r="D2" s="6"/>
      <c r="E2" s="7"/>
      <c r="F2" s="7"/>
      <c r="G2" s="7"/>
      <c r="H2" s="7"/>
      <c r="I2" s="7"/>
      <c r="J2" s="24"/>
    </row>
    <row r="3" spans="1:20" ht="75">
      <c r="A3" s="8"/>
      <c r="B3" s="9" t="s">
        <v>18</v>
      </c>
      <c r="C3" s="9" t="s">
        <v>19</v>
      </c>
      <c r="D3" s="9" t="s">
        <v>20</v>
      </c>
      <c r="E3" s="9" t="s">
        <v>21</v>
      </c>
      <c r="F3" s="9" t="s">
        <v>22</v>
      </c>
      <c r="G3" s="9" t="s">
        <v>23</v>
      </c>
      <c r="J3" s="16"/>
    </row>
    <row r="4" spans="1:20">
      <c r="A4" s="25" t="s">
        <v>24</v>
      </c>
      <c r="B4" s="55">
        <v>151</v>
      </c>
      <c r="C4" s="10">
        <v>1516</v>
      </c>
      <c r="D4" s="10">
        <f>B4+C4</f>
        <v>1667</v>
      </c>
      <c r="E4" s="26">
        <f>C4/D4</f>
        <v>0.90941811637672465</v>
      </c>
      <c r="F4" s="11">
        <f>D4/D$10</f>
        <v>2.2244759070710846E-2</v>
      </c>
      <c r="G4" s="11">
        <v>0.15</v>
      </c>
      <c r="I4" s="23"/>
      <c r="J4" s="27"/>
    </row>
    <row r="5" spans="1:20">
      <c r="A5" s="28" t="s">
        <v>25</v>
      </c>
      <c r="B5" s="12">
        <v>1336</v>
      </c>
      <c r="C5" s="12">
        <v>16187</v>
      </c>
      <c r="D5" s="12">
        <f t="shared" ref="D5:D9" si="0">B5+C5</f>
        <v>17523</v>
      </c>
      <c r="E5" s="13">
        <f>C5/D5</f>
        <v>0.92375734748616101</v>
      </c>
      <c r="F5" s="13">
        <f t="shared" ref="F5:F10" si="1">D5/D$10</f>
        <v>0.23383018188126342</v>
      </c>
      <c r="G5" s="13">
        <v>0.06</v>
      </c>
      <c r="I5" s="23"/>
      <c r="J5" s="27"/>
    </row>
    <row r="6" spans="1:20">
      <c r="A6" s="29" t="s">
        <v>26</v>
      </c>
      <c r="B6" s="10">
        <v>2553</v>
      </c>
      <c r="C6" s="10">
        <v>25032</v>
      </c>
      <c r="D6" s="10">
        <f t="shared" si="0"/>
        <v>27585</v>
      </c>
      <c r="E6" s="11">
        <f>C6/D6</f>
        <v>0.90744970092441546</v>
      </c>
      <c r="F6" s="11">
        <f>D6/D$10</f>
        <v>0.36809938750183485</v>
      </c>
      <c r="G6" s="11">
        <v>0.14000000000000001</v>
      </c>
      <c r="I6" s="30"/>
      <c r="J6" s="31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>
      <c r="A7" s="28" t="s">
        <v>27</v>
      </c>
      <c r="B7" s="12">
        <v>2286</v>
      </c>
      <c r="C7" s="12">
        <v>15387</v>
      </c>
      <c r="D7" s="12">
        <f t="shared" si="0"/>
        <v>17673</v>
      </c>
      <c r="E7" s="13">
        <f t="shared" ref="E7:E10" si="2">C7/D7</f>
        <v>0.87065014428789678</v>
      </c>
      <c r="F7" s="13">
        <f t="shared" si="1"/>
        <v>0.23583180987202926</v>
      </c>
      <c r="G7" s="13">
        <v>0.18</v>
      </c>
      <c r="I7" s="23"/>
      <c r="J7" s="27"/>
    </row>
    <row r="8" spans="1:20">
      <c r="A8" s="29" t="s">
        <v>28</v>
      </c>
      <c r="B8" s="10">
        <v>1496</v>
      </c>
      <c r="C8" s="10">
        <v>6349</v>
      </c>
      <c r="D8" s="10">
        <f t="shared" si="0"/>
        <v>7845</v>
      </c>
      <c r="E8" s="11">
        <f>C8/D8</f>
        <v>0.8093052899936265</v>
      </c>
      <c r="F8" s="11">
        <f t="shared" si="1"/>
        <v>0.10468514391705254</v>
      </c>
      <c r="G8" s="11">
        <v>0.2</v>
      </c>
      <c r="I8" s="23"/>
      <c r="J8" s="27"/>
    </row>
    <row r="9" spans="1:20">
      <c r="A9" s="28" t="s">
        <v>29</v>
      </c>
      <c r="B9" s="56">
        <v>543</v>
      </c>
      <c r="C9" s="12">
        <v>2103</v>
      </c>
      <c r="D9" s="12">
        <f t="shared" si="0"/>
        <v>2646</v>
      </c>
      <c r="E9" s="13">
        <f t="shared" si="2"/>
        <v>0.79478458049886624</v>
      </c>
      <c r="F9" s="13">
        <f t="shared" si="1"/>
        <v>3.5308717757109115E-2</v>
      </c>
      <c r="G9" s="13">
        <v>0.27</v>
      </c>
      <c r="I9" s="23"/>
      <c r="J9" s="27"/>
    </row>
    <row r="10" spans="1:20" ht="30">
      <c r="A10" s="32" t="s">
        <v>30</v>
      </c>
      <c r="B10" s="14">
        <f>SUM(B4:B9)</f>
        <v>8365</v>
      </c>
      <c r="C10" s="14">
        <f>SUM(C4:C9)</f>
        <v>66574</v>
      </c>
      <c r="D10" s="14">
        <f>SUM(D4:D9)</f>
        <v>74939</v>
      </c>
      <c r="E10" s="15">
        <f t="shared" si="2"/>
        <v>0.88837587904829263</v>
      </c>
      <c r="F10" s="15">
        <f t="shared" si="1"/>
        <v>1</v>
      </c>
      <c r="G10" s="15">
        <v>1</v>
      </c>
      <c r="H10" s="33"/>
      <c r="I10" s="33"/>
      <c r="J10" s="27"/>
    </row>
    <row r="1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20">
      <c r="A12" s="38" t="s">
        <v>64</v>
      </c>
      <c r="B12" s="24"/>
      <c r="C12" s="24"/>
      <c r="D12" s="16"/>
      <c r="E12" s="16"/>
      <c r="F12" s="16"/>
      <c r="G12" s="16"/>
      <c r="H12" s="34"/>
      <c r="I12" s="34"/>
      <c r="J12" s="35"/>
    </row>
    <row r="13" spans="1:20">
      <c r="A13" s="38" t="s">
        <v>67</v>
      </c>
      <c r="H13" s="34"/>
      <c r="I13" s="34"/>
      <c r="J13" s="35"/>
    </row>
    <row r="14" spans="1:20">
      <c r="A14" s="39" t="s">
        <v>68</v>
      </c>
      <c r="H14" s="34"/>
      <c r="I14" s="34"/>
      <c r="J14" s="35"/>
    </row>
    <row r="15" spans="1:20">
      <c r="H15" s="34"/>
      <c r="I15" s="34"/>
      <c r="J15" s="35"/>
    </row>
    <row r="16" spans="1:20">
      <c r="H16" s="34"/>
      <c r="I16" s="34"/>
      <c r="J16" s="35"/>
    </row>
    <row r="20" spans="4:10">
      <c r="G20" s="18"/>
    </row>
    <row r="21" spans="4:10">
      <c r="G21" s="4"/>
    </row>
    <row r="24" spans="4:10">
      <c r="D24" s="23"/>
    </row>
    <row r="26" spans="4:10">
      <c r="E26" s="36"/>
    </row>
    <row r="28" spans="4:10">
      <c r="J28" s="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C19" sqref="C19"/>
    </sheetView>
  </sheetViews>
  <sheetFormatPr baseColWidth="10" defaultColWidth="11.42578125" defaultRowHeight="15"/>
  <cols>
    <col min="1" max="7" width="11.42578125" style="1"/>
    <col min="8" max="8" width="16" style="1" customWidth="1"/>
    <col min="9" max="16384" width="11.42578125" style="1"/>
  </cols>
  <sheetData>
    <row r="1" spans="1:11">
      <c r="A1" s="52" t="s">
        <v>55</v>
      </c>
      <c r="B1" s="3"/>
      <c r="C1" s="3"/>
      <c r="D1" s="3"/>
      <c r="E1" s="3"/>
    </row>
    <row r="6" spans="1:11">
      <c r="G6" s="22"/>
    </row>
    <row r="7" spans="1:11">
      <c r="G7" s="22"/>
    </row>
    <row r="8" spans="1:11">
      <c r="G8" s="22"/>
    </row>
    <row r="9" spans="1:11">
      <c r="G9" s="22"/>
      <c r="H9" s="61"/>
      <c r="I9" s="61"/>
      <c r="J9" s="61"/>
      <c r="K9" s="61"/>
    </row>
    <row r="10" spans="1:11">
      <c r="H10" s="61"/>
      <c r="I10" s="61"/>
      <c r="J10" s="61"/>
      <c r="K10" s="61"/>
    </row>
    <row r="18" spans="1:11">
      <c r="A18" s="38" t="s">
        <v>64</v>
      </c>
    </row>
    <row r="19" spans="1:11">
      <c r="A19" s="38" t="s">
        <v>65</v>
      </c>
    </row>
    <row r="20" spans="1:11">
      <c r="A20" s="39" t="s">
        <v>66</v>
      </c>
    </row>
    <row r="21" spans="1:11">
      <c r="A21" s="19"/>
    </row>
    <row r="22" spans="1:11">
      <c r="A22" s="2" t="s">
        <v>32</v>
      </c>
      <c r="B22" s="2" t="s">
        <v>33</v>
      </c>
      <c r="C22" s="2" t="s">
        <v>34</v>
      </c>
      <c r="D22" s="2" t="s">
        <v>35</v>
      </c>
      <c r="E22" s="2" t="s">
        <v>36</v>
      </c>
      <c r="F22" s="2" t="s">
        <v>37</v>
      </c>
      <c r="K22" s="23"/>
    </row>
    <row r="23" spans="1:11">
      <c r="A23" s="37">
        <v>0.87789743384442931</v>
      </c>
      <c r="B23" s="37">
        <v>1.9576444213139036E-2</v>
      </c>
      <c r="C23" s="37">
        <v>7.8866247648024333E-3</v>
      </c>
      <c r="D23" s="37">
        <v>7.9506785699987995E-2</v>
      </c>
      <c r="E23" s="37">
        <v>1.034202063066309E-2</v>
      </c>
      <c r="F23" s="37">
        <v>4.7906908469781285E-3</v>
      </c>
      <c r="K23" s="23"/>
    </row>
    <row r="24" spans="1:11">
      <c r="K24" s="23"/>
    </row>
    <row r="25" spans="1:11">
      <c r="K25" s="23"/>
    </row>
    <row r="26" spans="1:11">
      <c r="K26" s="23"/>
    </row>
  </sheetData>
  <mergeCells count="1">
    <mergeCell ref="H9:K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fig1</vt:lpstr>
      <vt:lpstr>fig2</vt:lpstr>
      <vt:lpstr>fig4</vt:lpstr>
      <vt:lpstr>fig5</vt:lpstr>
      <vt:lpstr>fig6</vt:lpstr>
      <vt:lpstr>fig7</vt:lpstr>
      <vt:lpstr>fig8</vt:lpstr>
      <vt:lpstr>fig9</vt:lpstr>
      <vt:lpstr>'fig2'!abscisses</vt:lpstr>
      <vt:lpstr>'fig2'!abscisses_trim</vt:lpstr>
      <vt:lpstr>'fig2'!ordonnees_cvs</vt:lpstr>
      <vt:lpstr>'fig2'!ordonnees_cvs_trim</vt:lpstr>
      <vt:lpstr>'fig2'!Print_Area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ATTYS Wideline</cp:lastModifiedBy>
  <dcterms:created xsi:type="dcterms:W3CDTF">2021-03-23T08:38:48Z</dcterms:created>
  <dcterms:modified xsi:type="dcterms:W3CDTF">2022-09-02T14:20:31Z</dcterms:modified>
</cp:coreProperties>
</file>